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C:\Users\ccampos\Desktop\2022\05 Seguimiento y Monitoreo\03 Título V\III TR\"/>
    </mc:Choice>
  </mc:AlternateContent>
  <xr:revisionPtr revIDLastSave="0" documentId="13_ncr:1_{AA736038-31B1-4BA1-BFB7-77BD4F6A06B8}" xr6:coauthVersionLast="47" xr6:coauthVersionMax="47" xr10:uidLastSave="{00000000-0000-0000-0000-000000000000}"/>
  <bookViews>
    <workbookView xWindow="23880" yWindow="-120" windowWidth="29040" windowHeight="15840" xr2:uid="{00000000-000D-0000-FFFF-FFFF00000000}"/>
  </bookViews>
  <sheets>
    <sheet name="III TR DESTINO GTO Y REINT 22" sheetId="8" r:id="rId1"/>
    <sheet name="4242" sheetId="21" r:id="rId2"/>
    <sheet name="cOMPORTAMIENTO ftes" sheetId="18" r:id="rId3"/>
    <sheet name="Hoja5" sheetId="12" r:id="rId4"/>
    <sheet name="II TR DESTINO GTO Y REINT 2 (2)" sheetId="19" r:id="rId5"/>
  </sheets>
  <definedNames>
    <definedName name="_xlnm._FilterDatabase" localSheetId="4" hidden="1">'II TR DESTINO GTO Y REINT 2 (2)'!$A$11:$H$103</definedName>
    <definedName name="_xlnm._FilterDatabase" localSheetId="0" hidden="1">'III TR DESTINO GTO Y REINT 22'!$A$11:$H$176</definedName>
    <definedName name="_xlnm.Print_Area" localSheetId="4">'II TR DESTINO GTO Y REINT 2 (2)'!$A$1:$H$309</definedName>
    <definedName name="_xlnm.Print_Area" localSheetId="0">'III TR DESTINO GTO Y REINT 22'!$A$1:$H$345</definedName>
    <definedName name="_xlnm.Print_Titles" localSheetId="4">'II TR DESTINO GTO Y REINT 2 (2)'!$1:$9</definedName>
    <definedName name="_xlnm.Print_Titles" localSheetId="0">'III TR DESTINO GTO Y REINT 22'!$1:$9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4" i="8" l="1"/>
  <c r="F14" i="8"/>
  <c r="G84" i="8"/>
  <c r="H84" i="8"/>
  <c r="F84" i="8"/>
  <c r="G93" i="8"/>
  <c r="F93" i="8"/>
  <c r="G130" i="8"/>
  <c r="F130" i="8"/>
  <c r="G167" i="8"/>
  <c r="F167" i="8"/>
  <c r="G169" i="8"/>
  <c r="F169" i="8"/>
  <c r="H175" i="8"/>
  <c r="H174" i="8"/>
  <c r="H173" i="8"/>
  <c r="H172" i="8"/>
  <c r="H171" i="8"/>
  <c r="H170" i="8"/>
  <c r="H168" i="8"/>
  <c r="H167" i="8" s="1"/>
  <c r="H166" i="8"/>
  <c r="H165" i="8"/>
  <c r="H164" i="8"/>
  <c r="H163" i="8"/>
  <c r="H162" i="8"/>
  <c r="H161" i="8"/>
  <c r="H160" i="8"/>
  <c r="H159" i="8"/>
  <c r="H158" i="8"/>
  <c r="H157" i="8"/>
  <c r="H156" i="8"/>
  <c r="H155" i="8"/>
  <c r="H154" i="8"/>
  <c r="H153" i="8"/>
  <c r="H152" i="8"/>
  <c r="H151" i="8"/>
  <c r="H150" i="8"/>
  <c r="H149" i="8"/>
  <c r="H148" i="8"/>
  <c r="H147" i="8"/>
  <c r="H146" i="8"/>
  <c r="H145" i="8"/>
  <c r="H144" i="8"/>
  <c r="H143" i="8"/>
  <c r="H142" i="8"/>
  <c r="H141" i="8"/>
  <c r="H140" i="8"/>
  <c r="H139" i="8"/>
  <c r="H138" i="8"/>
  <c r="H137" i="8"/>
  <c r="H136" i="8"/>
  <c r="H135" i="8"/>
  <c r="H134" i="8"/>
  <c r="H133" i="8"/>
  <c r="H132" i="8"/>
  <c r="H131" i="8"/>
  <c r="H125" i="8"/>
  <c r="H123" i="8"/>
  <c r="H122" i="8"/>
  <c r="H121" i="8"/>
  <c r="H120" i="8"/>
  <c r="H117" i="8"/>
  <c r="H116" i="8"/>
  <c r="H115" i="8"/>
  <c r="H114" i="8"/>
  <c r="H113" i="8"/>
  <c r="H111" i="8"/>
  <c r="H109" i="8"/>
  <c r="H108" i="8"/>
  <c r="H106" i="8"/>
  <c r="H105" i="8"/>
  <c r="H94" i="8"/>
  <c r="H40" i="8"/>
  <c r="H45" i="8"/>
  <c r="H72" i="8"/>
  <c r="H74" i="8"/>
  <c r="H217" i="19"/>
  <c r="G217" i="19"/>
  <c r="F217" i="19"/>
  <c r="G13" i="8" l="1"/>
  <c r="H169" i="8"/>
  <c r="H14" i="8"/>
  <c r="H13" i="8" s="1"/>
  <c r="F13" i="8"/>
  <c r="H93" i="8"/>
  <c r="H130" i="8"/>
  <c r="F92" i="8"/>
  <c r="G92" i="8"/>
  <c r="G12" i="8" l="1"/>
  <c r="G252" i="8" s="1"/>
  <c r="H92" i="8"/>
  <c r="H12" i="8" s="1"/>
  <c r="H252" i="8" s="1"/>
  <c r="F12" i="8"/>
  <c r="F252" i="8" s="1"/>
</calcChain>
</file>

<file path=xl/sharedStrings.xml><?xml version="1.0" encoding="utf-8"?>
<sst xmlns="http://schemas.openxmlformats.org/spreadsheetml/2006/main" count="1591" uniqueCount="543">
  <si>
    <t>EJERCICIO Y DESTINO DEL GASTO FEDERALIZADO Y REINTEGROS</t>
  </si>
  <si>
    <t>Entidad Federativa:</t>
  </si>
  <si>
    <t>Zacatecas</t>
  </si>
  <si>
    <t>Ejercicio Fiscal:</t>
  </si>
  <si>
    <t>Período:</t>
  </si>
  <si>
    <t>PROGRAMA O FONDO</t>
  </si>
  <si>
    <t>DESTINO DE LOS RECURSOS</t>
  </si>
  <si>
    <t>EJERCICIO</t>
  </si>
  <si>
    <t>REINTEGRO</t>
  </si>
  <si>
    <t xml:space="preserve">DEVENGADO </t>
  </si>
  <si>
    <t>PAGADO</t>
  </si>
  <si>
    <t>POR CLAVE PRESUPUESTARIA</t>
  </si>
  <si>
    <t>Recursos Federales</t>
  </si>
  <si>
    <t>POBLACIÓN EN GENERAL</t>
  </si>
  <si>
    <t>Sin Reintegro</t>
  </si>
  <si>
    <t>SECTOR EDUCATIVO</t>
  </si>
  <si>
    <t>2123305 FORTAMUN</t>
  </si>
  <si>
    <t>NIÑEZ , ADOLECENCIA Y FAMILIAS MARGINADAS</t>
  </si>
  <si>
    <t>SECTOR EDUCATIVO NIVEL BÁSICA</t>
  </si>
  <si>
    <t>SECTOR EDUCATIVO NIVEL DE EDUCACIÓN  SUPERIOR</t>
  </si>
  <si>
    <t>SECTOR EDUCATIVO NIVEL DE EDUCACIÓN MEDIA SUPERIOR</t>
  </si>
  <si>
    <t>POBLACIÓN ADULTA</t>
  </si>
  <si>
    <t>POBLACIÓN EN GENERAL (SEGURIDAD)</t>
  </si>
  <si>
    <t>DEUDA Y TECNOLOGÍA</t>
  </si>
  <si>
    <t>ESTUDIANTES DEL NIVEL DE EDUCACIÓN MEDIA SUPERIOR</t>
  </si>
  <si>
    <t>ESTUDIANTES DEL NIVEL DE EDUCACIÓN  SUPERIOR</t>
  </si>
  <si>
    <t>SECTOR EDUCATIVO MEDIA SUPERIOR</t>
  </si>
  <si>
    <t>MUJERES</t>
  </si>
  <si>
    <t>POBLACIÓN CON ALGUNA ADICCIÓN SECTOR SALUD</t>
  </si>
  <si>
    <t>EMPRESAS</t>
  </si>
  <si>
    <t>COMUNIDADES ESCOLARES DE INSTITUCIONES DE NIVEL MEDIO SUPERIOR</t>
  </si>
  <si>
    <t>SECTOR SALUD</t>
  </si>
  <si>
    <t>TRABAJADORES(AS)</t>
  </si>
  <si>
    <t>POBLACIÓN EN GENERAL (SECTOR SALUD)</t>
  </si>
  <si>
    <t>2027088 PROGRAMA S300 FORTALECIMIENTO A LA EXCELECIA EDUCATIVA 2020 FEDERAL</t>
  </si>
  <si>
    <t>2143301 FONE</t>
  </si>
  <si>
    <t>2143303 FISE</t>
  </si>
  <si>
    <t>2143307 FAM INFRAESTRUCTURA BASICA</t>
  </si>
  <si>
    <t>2143315 FAM INFRAESTRUCTURA MEDIA SUPERIO</t>
  </si>
  <si>
    <t>2047088 PROGRAMA S300 FORTALECIMIENTO A LA EXCELECIA EDUCATIVA 2020 FEDERAL</t>
  </si>
  <si>
    <t>144123 RENDIMIENTOS EDUCACION PROG ESCUELAS DE TIEMPO COMPLETO</t>
  </si>
  <si>
    <t>POR CUENTA CONTABLE CONTABLE</t>
  </si>
  <si>
    <t>FTES PPAL</t>
  </si>
  <si>
    <t>BANCO</t>
  </si>
  <si>
    <t>FTES REND</t>
  </si>
  <si>
    <t>CUENTA CONT N1</t>
  </si>
  <si>
    <t>DEPENDENCIA</t>
  </si>
  <si>
    <t>Reintegro</t>
  </si>
  <si>
    <t>Totales</t>
  </si>
  <si>
    <t xml:space="preserve">Nota 1: Para consolidar la información de los reintegros, se cambió la presentacióncon respecto al primer trimestre de 2018, esto para poder brindar una información más clara, </t>
  </si>
  <si>
    <t>adémas de hacer el proceso mas sencillo por cuestiones de volumen de registros. Se consolida en función de erogaciones presupuestales y contables, entendiendo los siguiente:</t>
  </si>
  <si>
    <t>Cuando la celda observa un importe en el reintegro, refiere al momento contable del pagado.</t>
  </si>
  <si>
    <t xml:space="preserve">Nota 2: En la información contable, refiere a la salida bancaria por medio de cuentas contables (provisiones y otras cuentas por pagar) en este ejercicio y únicamente lo reintegrado a la </t>
  </si>
  <si>
    <t xml:space="preserve"> a la TESOFE por la Secretaría en el presente ejercicio por medio de la partida 4242 TRANSFERENCIAS POR REINTEGROS A LA TESOFE Y 4241 TRANSFERENCIAS POR OTROS REINTEGROS </t>
  </si>
  <si>
    <t>Metadatos:</t>
  </si>
  <si>
    <t>Catalogo de Dependencias</t>
  </si>
  <si>
    <t>Cuentas Contables Concentradora Nivel 1 (CUENTAS CONT N1)</t>
  </si>
  <si>
    <t>1 - Jefatura de Oficina del C. Gobernador:</t>
  </si>
  <si>
    <t>PROVEEDORES POR PAGAR A CORTO PLAZO.</t>
  </si>
  <si>
    <t>2 - Secretaría General de Gobierno</t>
  </si>
  <si>
    <t>PARTICIPACIONES Y APORTACIONES POR PAGAR A CP</t>
  </si>
  <si>
    <t>3 - Secretaría de Finanzas</t>
  </si>
  <si>
    <t>TRANSFERENCIAS OTORGADAS POR PAGAR A CORTO PLAZO</t>
  </si>
  <si>
    <t>4 - Secretaría de Seguridad Pública</t>
  </si>
  <si>
    <t>RETENCIONES Y CONTRIBUCIONES POR PAGAR A CORTO PLAZO</t>
  </si>
  <si>
    <t>5 - Secretaría de Administración</t>
  </si>
  <si>
    <t>OTRAS CUENTAS POR PAGAR A CORTO PLAZO</t>
  </si>
  <si>
    <t>6 - Secretaría de la Función Pública</t>
  </si>
  <si>
    <t>OTRAS PROVISIONES A CORTO PLAZO</t>
  </si>
  <si>
    <t>7 - Secretaría de Economía</t>
  </si>
  <si>
    <t>OTROS PASIVOS CIRCULANTES</t>
  </si>
  <si>
    <t>8 - Secretaría de Turismo</t>
  </si>
  <si>
    <t>9 - Secretaría de Obras Públicas</t>
  </si>
  <si>
    <t>10 - Secretaría de Educación</t>
  </si>
  <si>
    <t>11 - Secretaría de Desarrollo Social</t>
  </si>
  <si>
    <t>12 - Secretaría de Salud</t>
  </si>
  <si>
    <t>13 - Secretaría de Desarrollo Urbano, Vivienda y Ordena</t>
  </si>
  <si>
    <t>14 - Secretaría del Agua y Medio Ambiente</t>
  </si>
  <si>
    <t>15 - Secretaría del Campo</t>
  </si>
  <si>
    <t>16 - Secretaría de las Mujeres</t>
  </si>
  <si>
    <t>17 - Secretaría del Zacatecano Migrante</t>
  </si>
  <si>
    <t>18 - Coordinación General Jurídica</t>
  </si>
  <si>
    <t>19 - Coordinación Estatal de Planeación</t>
  </si>
  <si>
    <t>30 - Poder Legislativo del Estado de Zacatecas</t>
  </si>
  <si>
    <t>40 - Poder Judicial del Estado de Zacatecas</t>
  </si>
  <si>
    <t>51 - Comisión Estatal de Derechos Humanos</t>
  </si>
  <si>
    <t>52 - Instituto Zacatecano de Acceso a la Información</t>
  </si>
  <si>
    <t>53 - Instituto Electoral del Estado de Zacatecas</t>
  </si>
  <si>
    <t>54 - Universidad Autónoma de Zacatecas</t>
  </si>
  <si>
    <t>55 - Tribunal de Justicia Electoral del Estado de Zacat</t>
  </si>
  <si>
    <t>56 - Fiscalia de Justicia del Estado</t>
  </si>
  <si>
    <t>57 - Tribunal de Justicia Administrativa del Estado de</t>
  </si>
  <si>
    <t>58 - Instituto Regional del Patrimonio Mundial</t>
  </si>
  <si>
    <t>61 - Sistema Estatal para el Desarrollo Integral de la</t>
  </si>
  <si>
    <t>62 - Consejo Estatal de Desarrollo Económico</t>
  </si>
  <si>
    <t>63 - Consejo Zacatecano de Ciencia, Tecnología e Innova</t>
  </si>
  <si>
    <t>64 - Servicios de Salud de Zacatecas</t>
  </si>
  <si>
    <t>68 - Instituto de la Defensoría Pública</t>
  </si>
  <si>
    <t>69 - Instituto de Cultura Física y Deporte del Estado d</t>
  </si>
  <si>
    <t>70 - Sistema Zacatecano de Radio y Televisión</t>
  </si>
  <si>
    <t>71 - Patronato Estatal de promotores Voluntarios</t>
  </si>
  <si>
    <t>72 - Instituto Zacatecano de Educación para Adultos</t>
  </si>
  <si>
    <t>73 - Instituto de Capacitación para el Trabajo</t>
  </si>
  <si>
    <t>74 - Instituto Zacatecano de Cultura Ramón López Velard</t>
  </si>
  <si>
    <t>75 - Instituto Zacatecano de Construcción de Escuelas</t>
  </si>
  <si>
    <t>76 - Junta de Protección y Conservación de Monumentos y</t>
  </si>
  <si>
    <t>77 - Instituto de la Juventud del Estado de Zacatecas</t>
  </si>
  <si>
    <t>78 - Instituto para la Atención e Inclusión de las Pers</t>
  </si>
  <si>
    <t>79 - Universidad Politécnica de Zacatecas</t>
  </si>
  <si>
    <t>80 - Universidad Politécnica del Sur de Zacatecas</t>
  </si>
  <si>
    <t>81 - Instituto Tecnológico Superior de Nochistlán</t>
  </si>
  <si>
    <t>82 - Instituto Tecnológico Superior de Fresnillo</t>
  </si>
  <si>
    <t>83 - Instituto Tecnológico Superior de Tlaltenango</t>
  </si>
  <si>
    <t>84 - Instituto Tecnológico Superior de Loreto</t>
  </si>
  <si>
    <t>85 - Instituto Tecnológico Superior de Río Grande</t>
  </si>
  <si>
    <t>86 - Instituto Tecnológico Superior de Jerez</t>
  </si>
  <si>
    <t>87 - Instituto Tecnológico Superior de Sombrerete</t>
  </si>
  <si>
    <t>88 - Escuela de Conservación y Restauración de Zacateca</t>
  </si>
  <si>
    <t>89 - Colegio de Bachilleres del Estado de Zacatecas</t>
  </si>
  <si>
    <t>90 - Colegio de Educación Profesional Técnica de Zacate</t>
  </si>
  <si>
    <t>91 - Colegio de Estudios Científicos y Tecnológicos del</t>
  </si>
  <si>
    <t>92 - Instituto de Selección y Capacitación del Estado d</t>
  </si>
  <si>
    <t>93 - Universidad Tecnológica del Estado de Zacatecas</t>
  </si>
  <si>
    <t>95 - Comisión Estatal de la Defensa del Contribuyente</t>
  </si>
  <si>
    <t>96 - Secretaría Ejecutiva del Sistema Estatal Anticorru</t>
  </si>
  <si>
    <t>97 - Centro de Conciliación Laboral del Estado de Zacat</t>
  </si>
  <si>
    <t>98 - Agencia de Energía del Estado de Zacatecas</t>
  </si>
  <si>
    <t>301 - Municipio de Apozol</t>
  </si>
  <si>
    <t>302 - Municipio de Apulco</t>
  </si>
  <si>
    <t>303 - Municipio de Atolinga</t>
  </si>
  <si>
    <t>304 - Municipio de Benito Juárez</t>
  </si>
  <si>
    <t>305 - Municipio de Calera</t>
  </si>
  <si>
    <t>306 - Municipio de Cañitas de Felipe Pescador</t>
  </si>
  <si>
    <t>307 - Municipio de Concepción del Oro</t>
  </si>
  <si>
    <t>308 - Municipio de Cuauhtémoc</t>
  </si>
  <si>
    <t>309 - Municipio de Chalchihuites</t>
  </si>
  <si>
    <t>310 - Municipio de El Plateado de Joaquín Amaro</t>
  </si>
  <si>
    <t>311 - Municipio de El Salvador</t>
  </si>
  <si>
    <t>312 - Municipio de Fresnillo</t>
  </si>
  <si>
    <t>313 - Municipio de Genaro Codina</t>
  </si>
  <si>
    <t>314 - Municipio de General Enrique Estrada</t>
  </si>
  <si>
    <t>315 - Municipio de General Francisco R. Murguía</t>
  </si>
  <si>
    <t>316 - Municipio de General Pánfilo Natera</t>
  </si>
  <si>
    <t>317 - Municipio de Guadalupe</t>
  </si>
  <si>
    <t>318 - Municipio de Huanusco</t>
  </si>
  <si>
    <t>319 - Municipio de Jalpa</t>
  </si>
  <si>
    <t>320 - Municipio de Jerez</t>
  </si>
  <si>
    <t>321 - Municipio de Jiménez del Teul</t>
  </si>
  <si>
    <t>322 - Municipio de Juan Aldama</t>
  </si>
  <si>
    <t>323 - Municipio de Juchipila</t>
  </si>
  <si>
    <t>324 - Municipio de Loreto</t>
  </si>
  <si>
    <t>325 - Municipio de Luís Moya</t>
  </si>
  <si>
    <t>326 - Municipio de Mazapil</t>
  </si>
  <si>
    <t>327 - Municipio de Melchor Ocampo</t>
  </si>
  <si>
    <t>328 - Municipio de Mezquital del Oro</t>
  </si>
  <si>
    <t>329 - Municipio de Miguel Auza</t>
  </si>
  <si>
    <t>330 - Municipio de Momax</t>
  </si>
  <si>
    <t>331 - Municipio de Monte Escobedo</t>
  </si>
  <si>
    <t>332 - Municipio de Morelos</t>
  </si>
  <si>
    <t>333 - Municipio de Moyahua de Estrada</t>
  </si>
  <si>
    <t>334 - Municipio de Nochistlán de Mejía</t>
  </si>
  <si>
    <t>335 - Municipio de Noria de Ángeles</t>
  </si>
  <si>
    <t>336 - Municipio de Ojocaliente</t>
  </si>
  <si>
    <t>337 - Municipio de Pánuco</t>
  </si>
  <si>
    <t>338 - Municipio de Pinos</t>
  </si>
  <si>
    <t>339 - Municipio de Río Grande</t>
  </si>
  <si>
    <t>340 - Municipio de Saín Alto</t>
  </si>
  <si>
    <t>341 - Municipio de Santa María de la Paz</t>
  </si>
  <si>
    <t>342 - Municipio de Sombrerete</t>
  </si>
  <si>
    <t>343 - Municipio de Susticacán</t>
  </si>
  <si>
    <t>344 - Municipio de Tabasco</t>
  </si>
  <si>
    <t>345 - Municipio de Tepechitlán</t>
  </si>
  <si>
    <t>346 - Municipio de Tepetongo</t>
  </si>
  <si>
    <t>347 - Municipio de Teúl de González Ortega</t>
  </si>
  <si>
    <t>348 - Municipio de Tlaltenango de Sánchez Román</t>
  </si>
  <si>
    <t>349 - Municipio de Trancoso</t>
  </si>
  <si>
    <t>350 - Municipio de Trinidad García de la Cadena</t>
  </si>
  <si>
    <t>351 - Municipio de Valparaíso</t>
  </si>
  <si>
    <t>352 - Municipio de Vetagrande</t>
  </si>
  <si>
    <t>353 - Municipio de Villa de Cos</t>
  </si>
  <si>
    <t>354 - Municipio de Villa García</t>
  </si>
  <si>
    <t>355 - Municipio de Villa González Ortega</t>
  </si>
  <si>
    <t>356 - Municipio de Villa Hidalgo</t>
  </si>
  <si>
    <t>357 - Municipio de Villanueva</t>
  </si>
  <si>
    <t>358 - Municipio de Zacatecas</t>
  </si>
  <si>
    <t>399 - Por Asignar</t>
  </si>
  <si>
    <t>2143302 FASSA</t>
  </si>
  <si>
    <t>2143304 FISM</t>
  </si>
  <si>
    <t>2143305 FORTAMUN</t>
  </si>
  <si>
    <t>2143311 FASP</t>
  </si>
  <si>
    <t>2147055 RECURSOS REMANENTES DEL FAM BASICO</t>
  </si>
  <si>
    <t>2047033 FONDO MINERO</t>
  </si>
  <si>
    <t>Suma de devengado</t>
  </si>
  <si>
    <t>Suma de pagado</t>
  </si>
  <si>
    <t>Total general</t>
  </si>
  <si>
    <t>2143313 FONE OTROS GASTO CORRIENTE</t>
  </si>
  <si>
    <t>2147036 PROGRAMA NACIONAL DE INGLES 2021</t>
  </si>
  <si>
    <t>2147041 PROGRAMA TELEBACHILLERATO COMUNITARIO 2021FEDERAL</t>
  </si>
  <si>
    <t>2147067 PROGR DE REGISTRO E IDENTIFICACION DE POBLACION FORTALECIMIENTO DEl REG</t>
  </si>
  <si>
    <t>2147081 APOYO PARA SOLV GASTO INHER A LA OPER Y PRES DE SERV DE EDUC EN EL ED 6</t>
  </si>
  <si>
    <t>2147087 PROGRAMA EXPANSION DE LA EDUCACION INICIAL PARA EL EJERCICIO FISCAL 19</t>
  </si>
  <si>
    <t>2147090 APOYO PARA SOLV GASTO INHER A LA OPER Y PRES DE SERV DE EDUC EN EL ED 7</t>
  </si>
  <si>
    <t>2147126 APOYO PARA SOLV GASTO INHER A LA OPER Y PRES DE SER DE EDUC EN EL ED 4</t>
  </si>
  <si>
    <t>2147150 PROGRAMA FORTALECIMIENTO DE LOS SERVICIOS DE EDUCACIÓN ESPECIAL 2021</t>
  </si>
  <si>
    <t>2147179 PROGRAMA DE MEJORAMIENTO URBANO PMU INSUS 2021 FEDERAL</t>
  </si>
  <si>
    <t>2147180 PROGRAMA PROAGUA FEDERAL 2021</t>
  </si>
  <si>
    <t>MUJERES (JUSTICIA)</t>
  </si>
  <si>
    <t xml:space="preserve"> pero el egreso no ha llegado al  momento contable del pagado.</t>
  </si>
  <si>
    <t xml:space="preserve">Cuando una celda observa el texto "Sin Reintegro", refiere a que no se vínculo la fuente de recurso con la partida 4241 Transferencias por otros reintegros o </t>
  </si>
  <si>
    <t>4242 Transferencias por reintegros a la TESOFE</t>
  </si>
  <si>
    <t>Cuando una celda observa un "cero" o "-", se entiende que existe un vínculo entre la fuente de financiamieto con las partidas mencionadas en el numeral anterior,</t>
  </si>
  <si>
    <t>El momento del devengado y el pagado es el que refleja el Sistema Integral de Información Financiera, para interpretación del efectivamente devengado y pagado</t>
  </si>
  <si>
    <t xml:space="preserve"> del programa o fondo federal se tiene que restar el reintegro.</t>
  </si>
  <si>
    <t>Tesorería de la Federación. Mientras que en información  presupuestaria se considera todo egreso registrado presupuestalmente y pagado</t>
  </si>
  <si>
    <t>Nota 3: La clave de banco es la asignada en las cuentas contables con un registro de reintegro a la TESOFE derivado de un Programa o Fondo Federal</t>
  </si>
  <si>
    <t xml:space="preserve">Nota 5: El reporte muestra el devengado que refleja el sistema de información financiera del Estado, en el puede indicar el devengo con una linea captura para reintegro </t>
  </si>
  <si>
    <t>o un comprobante fiscal para pago a proveedor.</t>
  </si>
  <si>
    <t>2127088 PROGRAMA S300 FORTALECIMIENTO A LA EXCELECIA EDUCATIVA 2021 FEDERAL</t>
  </si>
  <si>
    <t>2143309 FAETA CONALEP</t>
  </si>
  <si>
    <t>2143310 FAETA INEA</t>
  </si>
  <si>
    <t>2143312 FAFEF</t>
  </si>
  <si>
    <t>2147039 PROGRAMA PARA EL DESARROLLO PROFESIONAL DOCENTE PRODEP 2021 FEDERAL</t>
  </si>
  <si>
    <t>2147050 INSTITUTO DE CAPACITACION PARA EL</t>
  </si>
  <si>
    <t>2147085 UTEZ FEDERAL 2020</t>
  </si>
  <si>
    <t>2147086 UNIVERSIDADES POLITECNICAS</t>
  </si>
  <si>
    <t>2147088 PROGRAMA S300 FORTALECIMIENTO A LA EXCELECIA EDUCATIVA 2021 FEDERAL</t>
  </si>
  <si>
    <t>2147123 CONV DE ADHESION Y COLAB DE SUBS FEDERAL EN COPARTICIP EN ACC DE BUSQ</t>
  </si>
  <si>
    <t>2147176 PAE SUBSIDIOS DE APOYO CONSEJEROS LABORALES</t>
  </si>
  <si>
    <t>2147186 APOYO PARA SOLV GASTO INHER A LA OPER Y PRES DE SERV DE EDUC EN EL ED 8</t>
  </si>
  <si>
    <t>2147188 APOYO PARA SOLV GASTO INHER A LA OPER Y PRES DE SERV DE EDUC EN EL ED 9</t>
  </si>
  <si>
    <t>2147190 FONDO MINERO PROYECTO 21 2020</t>
  </si>
  <si>
    <t>2147191 FONDO MINERO PROYECTO 22 2020</t>
  </si>
  <si>
    <t>2147192 FONDO MINERO PROYECTO 23 2020</t>
  </si>
  <si>
    <t>2147193 FONDO MINERO PROYECTO 25 2020</t>
  </si>
  <si>
    <t>2147194 FONDO MINERO PROYECTO 26 2020</t>
  </si>
  <si>
    <t>2147195 FONDO MINERO PROYECTO 27 2020</t>
  </si>
  <si>
    <t>2147197 APOYO PARA SOLV GASTO INHER A LA OPER Y PRES DE SERV DE EDUC EN EL E 11</t>
  </si>
  <si>
    <t>2147198 APOYO PARA SOLV GASTO INHER A LA OPER Y PRES DE SERV DE EDUC EN EL E 12</t>
  </si>
  <si>
    <t>Suma de modificado</t>
  </si>
  <si>
    <t>2149008 SEDUVOT PROGRAMA MEJORAMIENTO DE VIVIENDA MUNICIPAL</t>
  </si>
  <si>
    <t>CTA 1168109309  RETENCIONES ISR 2021</t>
  </si>
  <si>
    <t>CTA 0116052932 PARTICIPACIONES 2021 ESTATAL</t>
  </si>
  <si>
    <t>CTA 1134311031 RETENCIONES DE NOMINA Y PAGO A TERC</t>
  </si>
  <si>
    <t>CTA 01103557723 APORT. MUNICIPALES PROGRAMA PESO A</t>
  </si>
  <si>
    <t>CTA 01094588188 RETENCIONES DE NOMINA Y PAGO A TER</t>
  </si>
  <si>
    <t>Recursos 2022</t>
  </si>
  <si>
    <t>2221111 EDUCACIÓN PÚBLICA</t>
  </si>
  <si>
    <t>2223301 FONE</t>
  </si>
  <si>
    <t>2223302 FASSA</t>
  </si>
  <si>
    <t>2223303 FISE</t>
  </si>
  <si>
    <t>2223304 FISM</t>
  </si>
  <si>
    <t>2223305 FORTAMUN</t>
  </si>
  <si>
    <t>2223306 FAM ASISTENCIA</t>
  </si>
  <si>
    <t>2223307 FAM INFRAESTRUCTURA BASICA</t>
  </si>
  <si>
    <t>2223308 FAM INFRAESTRUCTURA SUPERIOR</t>
  </si>
  <si>
    <t>2223309 FAETA CONALEP</t>
  </si>
  <si>
    <t>2223310 FAETA INEA</t>
  </si>
  <si>
    <t>2223311 FASP</t>
  </si>
  <si>
    <t>2223312 FAFEF</t>
  </si>
  <si>
    <t>2223313 FONE OTROS GASTO CORRIENTE</t>
  </si>
  <si>
    <t>2223314 FONE SERVICIOS PERSONALES</t>
  </si>
  <si>
    <t>2223315 FAM INFRAESTRUCTURA MEDIA SUPERIO</t>
  </si>
  <si>
    <t>2223316 FAM INFRAESTRUCTURA BASICA FIDEIC</t>
  </si>
  <si>
    <t>2223317 FAM INFRAESTRUCTURA MEDIA SUPERIO</t>
  </si>
  <si>
    <t>2223318 FAM INFRAESTRUCTURA SUPERIOR FIDE</t>
  </si>
  <si>
    <t>2226001 UAZ</t>
  </si>
  <si>
    <t>2226006 CECYTEZ</t>
  </si>
  <si>
    <t>2226007 COBAEZ 2020 B</t>
  </si>
  <si>
    <t>2227013 AFASPE</t>
  </si>
  <si>
    <t>2227022 APOYO PARA SOLV GASTO INHER A LA OPER Y PREST DE SERV EDUC EN ESTADO 1</t>
  </si>
  <si>
    <t>2227041 PROGRAMA TELEBACHILLERATO COMUNITARIO 2021 FEDERAL</t>
  </si>
  <si>
    <t>2227044 PROGRAMA E025 PREVENCION Y TRATAMIENTO DE LAS ADICCIONES</t>
  </si>
  <si>
    <t>2227048 APOYO PARA SOLV GASTO INHER A LA OPER Y PREST DE SERV EDUC EN ESTADO 3</t>
  </si>
  <si>
    <t>2227050 INSTITUTO DE CAPACITACION PARA EL TRABAJO</t>
  </si>
  <si>
    <t>2227085 UTEZ FEDERAL</t>
  </si>
  <si>
    <t>2227086 UNIVERSIDADES POLITECNICAS</t>
  </si>
  <si>
    <t>2227088 PROGRAMA S300 FORTALECIMIENTO A LA EXCELECIA EDUCATIVA 2021 FEDERAL</t>
  </si>
  <si>
    <t>2227091 APOYO PARA SOLV GASTO INHER A LA OPER Y PRES DE SERV DE EDUC EN EL ED 2</t>
  </si>
  <si>
    <t>2227132 INSABI PRESTACION GRATUITA DE SERVICIOS DE SALUD, MEDICAMEN Y DEMAS INS</t>
  </si>
  <si>
    <t>2227160 FONDO PARA EL BIENESTAR Y AVANCE DE LAS MUJERES FEDERAL FOBAM</t>
  </si>
  <si>
    <t>2227176 PAE SUBSIDIOS DE APOYO CONSEJEROS LABORALES</t>
  </si>
  <si>
    <t>2227180 PROGRAMA PROAGUA FEDERAL</t>
  </si>
  <si>
    <t>2227182 HABILITACION Y FORTALECIMIENTO DE LA CASA AMOR CON AMOR SIN FRONTERAS</t>
  </si>
  <si>
    <t>Recursos 2021</t>
  </si>
  <si>
    <t>Rendimientos</t>
  </si>
  <si>
    <t>2243301 FONE</t>
  </si>
  <si>
    <t>2243303 FISE</t>
  </si>
  <si>
    <t>2243307 FAM INFRAESTRUCTURA BASICA</t>
  </si>
  <si>
    <t>2243308 FAM INFRAESTRUCTURA SUPERIOR</t>
  </si>
  <si>
    <t>2243315 FAM INFRAESTRUCTURA MEDIA SUPERIO</t>
  </si>
  <si>
    <t>2246001 UAZ</t>
  </si>
  <si>
    <t>2247022 APOYO PARA SOLV GASTO INHER A LA OPER Y PREST DE SERV EDUC EN ESTADO 1</t>
  </si>
  <si>
    <t>2247044 PROGRAMA E025 PREVENCION Y TRATAM</t>
  </si>
  <si>
    <t>2247091 APOYO PARA SOLV GASTO INHER A LA OPER Y PRES DE SERV DE EDUC EN EL ED 2</t>
  </si>
  <si>
    <t>2143306 FAM ASISTENCIA</t>
  </si>
  <si>
    <t>2147182 PROYECTO AVGM ZACM2 FGZ 49 2021 FEDERAL</t>
  </si>
  <si>
    <t>2147187 PROG APOYO A LA CULTURA REHAB MERCADO GONZALEZ ORTEGA SEGUNDA ETAPA</t>
  </si>
  <si>
    <t>2147199 PROGRAMAS DE APOYOS A LA CULTURA S268 FESTIVAL CULTURAL SANTA CECILIA</t>
  </si>
  <si>
    <t>Recursos 2020</t>
  </si>
  <si>
    <t>174117 RENDIMIENTOS PLAN DE APOYO A LA CALIDAD EDUCATIVA Y LA TRAN PACTEN 2017</t>
  </si>
  <si>
    <t>1947078 PROGRAMA DE CARRERA DOCENTE 2019</t>
  </si>
  <si>
    <t>Nota 4: El reporte muestra los montos Devengados, Pagados y Reintegrados acumulados al primer trimestre.</t>
  </si>
  <si>
    <t>Recursos Estatales</t>
  </si>
  <si>
    <t>2211001 GODEZAC</t>
  </si>
  <si>
    <t>2211002 EVENTUALES Y LISTAS DE RAYA</t>
  </si>
  <si>
    <t>2211004 GODEZAC B</t>
  </si>
  <si>
    <t>2211005 EVENTUALES Y LISTAS DE RAYA B</t>
  </si>
  <si>
    <t>2212001 CAPÍTULO 2000 Y 3000</t>
  </si>
  <si>
    <t>2212004 CAPITULO 2000 Y 3000 B</t>
  </si>
  <si>
    <t>2212010 IMPUESTOS ECOLOGICOS</t>
  </si>
  <si>
    <t>2213101 APORTACIÓN ESTATAL A SEGURIDAD PÚBLICA</t>
  </si>
  <si>
    <t>2213107 APORTACION ESTATAL AL PROGR DE REGISTRO E IDENTIFICACION DE LA POBLACIO</t>
  </si>
  <si>
    <t>2213111 U015 PROG DE DLLO ORGANIZACIONAL</t>
  </si>
  <si>
    <t>2213117 TELEBACHILLERATO ESTATAL</t>
  </si>
  <si>
    <t>2213118 POTENCIACION FEIEF</t>
  </si>
  <si>
    <t>2213121 APORTACION ESTATAL PROGRAMA PROAGUA MPUESTO A LA INFRAESTRUCTURA</t>
  </si>
  <si>
    <t>2213201 AYUDAS SOCIALES Y SUBSIDIOS A LA</t>
  </si>
  <si>
    <t>2213202 Programa Peso a Peso Vivienda</t>
  </si>
  <si>
    <t>2213205 AYUDAS SOCIALES Y SUBSIDIOS A LA</t>
  </si>
  <si>
    <t>2213209 SEGURIDAD SOCIAL</t>
  </si>
  <si>
    <t>2213301 RECURSO ESTATAL PARA EL DESARROLL</t>
  </si>
  <si>
    <t>2213302 EDUCACIÓN ESTATAL</t>
  </si>
  <si>
    <t>2213304 RECURSO ESTATAL PARA EL DESARROLL</t>
  </si>
  <si>
    <t>2214001 BIENES MUEBLES, INMUEBLES E INTAG</t>
  </si>
  <si>
    <t>2214002 BIENES MUEBLES, INMUEBLES E INTAG</t>
  </si>
  <si>
    <t>2215001 PROGRAMA ESTATAL DE OBRA</t>
  </si>
  <si>
    <t>2215002 PROGRAMA ESTATAL DE OBRA B</t>
  </si>
  <si>
    <t>2215003 Impuesto Adicional para Infraestructura</t>
  </si>
  <si>
    <t>2216301 EROGACIONES ESPECIALES</t>
  </si>
  <si>
    <t>2216302 CONTINGENCIAS NATURALES</t>
  </si>
  <si>
    <t>2216304 EROGACIONES ESPECIALES B</t>
  </si>
  <si>
    <t>2217101 PARTICIPACIONES ESTATALES A MUNIC</t>
  </si>
  <si>
    <t>2217102 FONDO DE ESTABILIZACIÓN FINANCIER</t>
  </si>
  <si>
    <t>2217103 FONDO DEL IMPUESTO SOBRE NÓMINA</t>
  </si>
  <si>
    <t>2217107 FONDO DE FOMENTO MUNICIPAL</t>
  </si>
  <si>
    <t>2217108 FONDO DEL IMPUESTO SOBRE LA RENTA POR ENAJENACIÓN DE BIENES INM</t>
  </si>
  <si>
    <t>2217201 APOYO EXTRAORDINARIO</t>
  </si>
  <si>
    <t>2217203 APOYO EXTRAORDINARIO B</t>
  </si>
  <si>
    <t>2217205 FONDO PARA LA INFRAESTRUCTURA MUNICIPAL</t>
  </si>
  <si>
    <t>2218101 DEUDA PÚBLICA ESTATAL</t>
  </si>
  <si>
    <t>2218102 DEUDA PÚBLICA ESTATAL B</t>
  </si>
  <si>
    <t>2219101 PODERES</t>
  </si>
  <si>
    <t>2219201 AUTÓNOMOS</t>
  </si>
  <si>
    <t>2219202 AUTÓNOMOS B</t>
  </si>
  <si>
    <t>2111005 EVENTUALES Y LISTAS DE RAYA B</t>
  </si>
  <si>
    <t>2117104 FEIEF 2021 FEDERAL</t>
  </si>
  <si>
    <t>2117105 FONDO DE ESTABILIZACIÓN FEIEF 2021</t>
  </si>
  <si>
    <t>Recursos Municipales</t>
  </si>
  <si>
    <t>2231017 PROAGUA MUNICIPAL</t>
  </si>
  <si>
    <t>2131019 FISE ORIGEN GUADALUPE 003 2021</t>
  </si>
  <si>
    <t>2131020 FISE ORIGEN ZACATECAS 005 2021</t>
  </si>
  <si>
    <t>2248107 APORTACION ESTATAL AL PROGR DE RE</t>
  </si>
  <si>
    <t>2251024 FIDEICOMISO MAESTRO IRREVOCABLE DE ADMINISTRACIÓN Y FUENTE DE PAGO</t>
  </si>
  <si>
    <t>2262027 PROG AGUA APORTORTACION O.P.</t>
  </si>
  <si>
    <t>2262061 DEPÓSITOS OTROS SEGURIDAD PÚBLICA</t>
  </si>
  <si>
    <t>2062003 SEDUZAC DEPOSITOS DE LA BENMAC</t>
  </si>
  <si>
    <t>2271001 RETENCIONES 5 AL MILLAR</t>
  </si>
  <si>
    <t>Centralizadas</t>
  </si>
  <si>
    <t>Poder Ejecutivo</t>
  </si>
  <si>
    <t>OPDs</t>
  </si>
  <si>
    <t>ODEs</t>
  </si>
  <si>
    <t>Poderes y Autónomos</t>
  </si>
  <si>
    <t>Municipios</t>
  </si>
  <si>
    <t xml:space="preserve">2227024 SECRETARIA DE FINANZAS INEA </t>
  </si>
  <si>
    <t>2227035 PROVISION PARA LA ARMONIZACION CONTABLE</t>
  </si>
  <si>
    <t>2227036 PROGRAMA NACIONAL DE INGLES</t>
  </si>
  <si>
    <t>2227049 PROGRAMA FORTALECIMIENTO A LA ATENCION MEDICA FAM FEDERAL</t>
  </si>
  <si>
    <t>2227055 RECURSOS REMANENTES DEL FAM BASICO</t>
  </si>
  <si>
    <t xml:space="preserve">2227058 PROG DE FORTALECIM A LA TRANSVER DE LA PERSPECTIVA DE GENERO PFTPG </t>
  </si>
  <si>
    <t>2227067 PROGR DE REGISTRO E IDENTIFICACION DE POBLACION FORTALECIMIENTO DEl REG</t>
  </si>
  <si>
    <t>2227087 PROGRAMA EXPANSION DE LA EDUCACION INICIAL PARA EL EJERCICIO FISCAL</t>
  </si>
  <si>
    <t>2227121 RECURSOS REMANENTES FAM MEDIA SUPERIOR</t>
  </si>
  <si>
    <t>2227122 RECURSOS REMANENTES FAM SUPERIOR</t>
  </si>
  <si>
    <t>2227123 CONV DE ADHESION Y COLAB DE SUBS FEDERAL EN COPARTICIP EN ACC DE BUSQ</t>
  </si>
  <si>
    <t>2227126 APOYO PARA SOLV GASTO INHER A LA OPER Y PRES DE SER DE EDUC EN EL ED 4</t>
  </si>
  <si>
    <t>2227128 E005 CAPACITACION AMBIENTAL Y DES SUST EN MAT DE CULTURA DEL AGUA</t>
  </si>
  <si>
    <t>2227129 APOYO PARA SOLV GASTO INHER A LA OPER Y PRES DE SERV DE EDUC EN EL ED 5</t>
  </si>
  <si>
    <t>2227183 PROG DE MODERNIZACION DE LOS REGISTRO PUBLICO DE LA PROPIEDAD  CATASTRO</t>
  </si>
  <si>
    <t>2227184 PROGRAMA DE ATENCION A PERSONAS CON DISCAPACIDAD 2022</t>
  </si>
  <si>
    <t>2127179 PROGRAMA DE MEJORAMIENTO URBANO PMU INSUS 2021 FEDERAL</t>
  </si>
  <si>
    <t>2243302 FASSA</t>
  </si>
  <si>
    <t>2243304 FISM</t>
  </si>
  <si>
    <t>2247041 PROGRAMA TELEBACHILLERATO COMUNITARIO</t>
  </si>
  <si>
    <t>2247048 APOYO PARA SOLV GASTO INHER A LA OPER Y PREST DE SERV EDUC EN ESTADO 3</t>
  </si>
  <si>
    <t>2247058 PROG DE FORTALECIM A LA TRANSVER DE LA PERSPECTIVA DE GENERO PFTPG</t>
  </si>
  <si>
    <t>2247126 APOYO PARA SOLV GASTO INHER A LA OPER Y PRES DE SER DE EDUC EN EL ED 4</t>
  </si>
  <si>
    <t>2247129 APOYO PARA SOLV GASTO INHER A LA OPER Y PRES DE SERV DE EDUC EN EL ED 5</t>
  </si>
  <si>
    <t>2247160 FONDO PARA EL BIENESTAR Y AVANCE DE LAS MUJERES FEDERAL FOBAM</t>
  </si>
  <si>
    <t>2247180 PROGRAMA PROAGUA</t>
  </si>
  <si>
    <t>2247182 HABILITACION Y FORTALECIMIENTO DE LA CASA AMOR CON AMOR SIN FRONTERAS</t>
  </si>
  <si>
    <t>2247183 PROG DE MODERNIZACION DE LOS REGISTRO PUBLICO DE LA PROPIEDAD  CATASTRO</t>
  </si>
  <si>
    <t>2249008 SEDUVOT PROGRAMA MEJORAMIENTO DE VIVIENDA MUNICIPAL</t>
  </si>
  <si>
    <t>2147033 FONDO MINERO 2020</t>
  </si>
  <si>
    <t>Otros Ejercicios Fiscales</t>
  </si>
  <si>
    <t>154119 RENDIMIENTOS EDUCACION PROG DE FORT DE LA CAL EN EDUC BASICA</t>
  </si>
  <si>
    <t>164119 PROGRAMA DE FORTALECIMIENTO DE LA CALIDAD EDUCATIVA</t>
  </si>
  <si>
    <t>1842316 FONDO PARA EL FORTALECIMIENTO FINANCIERO PARA LA INVERSION B 2018</t>
  </si>
  <si>
    <t>1842319 FONDO PARA EL FORTALECIMIENTO FINANCIERO PARA LA INVERSION C 2018</t>
  </si>
  <si>
    <t>Etiquetas de fila</t>
  </si>
  <si>
    <t>Otros Recursos</t>
  </si>
  <si>
    <t>2251017 FDO DE FOMENTO AGROP DEL ESTADO</t>
  </si>
  <si>
    <t xml:space="preserve">2262008 SEDUZAC PREPARATORIA ABIERTA  </t>
  </si>
  <si>
    <t>2262009 SEZAC DEPOSITOS FISN</t>
  </si>
  <si>
    <t>2262022 SGG PROFESIONALIZACION DE CORPORACIONES</t>
  </si>
  <si>
    <t>2213114 CONV DE ADHESION Y COLAB DE SUBS FEDERAL EN COPARTICIP EN ACC DE BUSQ</t>
  </si>
  <si>
    <t>2213122 APORTACION ESTATAL MODERNIZACION DE REGISTROS PUBLICOS SEDATU</t>
  </si>
  <si>
    <t>2231008 SEDUVOT PROGRAMA MEJORAMIENTO DE VIVIENDA MUNICIPAL</t>
  </si>
  <si>
    <t>2231019 SEDESOL ISPB FIMSDF GUADALUPE CI 06 2022</t>
  </si>
  <si>
    <t>2231020 SEDESOL FISE TRANCOSO CI 05 2022</t>
  </si>
  <si>
    <t>2231021 SEDESOL ISPB FISMDF VILLANUEVA CI 02 2022</t>
  </si>
  <si>
    <t>Al II Trimestre</t>
  </si>
  <si>
    <t>EDUCACIÓN PARA ADULTOS</t>
  </si>
  <si>
    <t>GOBIERNO</t>
  </si>
  <si>
    <t>SECTOR EDUCATIVO (BÁSICA)</t>
  </si>
  <si>
    <t>SECTOR EDUCATIVO (MEDIA SUPERIOR)</t>
  </si>
  <si>
    <t>SECTOR EDUCATIVO (SUPERIOR)</t>
  </si>
  <si>
    <t>BUSQUEDA DE PERSONAS</t>
  </si>
  <si>
    <t>AGUA Y MEDIO AMBIENTE</t>
  </si>
  <si>
    <t>PERSONAS CON DISCAPACIDAD</t>
  </si>
  <si>
    <t>POBLACIÓN DE ZONAS URBANAS</t>
  </si>
  <si>
    <t>162549 EDUCACION PROG FORTALECIMIENTO A LA CALIDAD EDUCATIVA</t>
  </si>
  <si>
    <t>2027033 FONDO MINERO</t>
  </si>
  <si>
    <t>2112002 RETENCIONES DE NOMINA 2021</t>
  </si>
  <si>
    <t>No identificado</t>
  </si>
  <si>
    <t>2123301 FONE</t>
  </si>
  <si>
    <t>2123302 FASSA</t>
  </si>
  <si>
    <t>2123303 FISE</t>
  </si>
  <si>
    <t>2123304 FISM</t>
  </si>
  <si>
    <t>2123306 FAM ASISTENCIA</t>
  </si>
  <si>
    <t>2123307 FAM INFRAESTRUCTURA BASICA</t>
  </si>
  <si>
    <t>2123308 FAM INFRAESTRUCTURA SUPERIOR</t>
  </si>
  <si>
    <t>2143308 FAM INFRAESTRUCTURA SUPERIOR</t>
  </si>
  <si>
    <t>2123309 FAETA CONALEP</t>
  </si>
  <si>
    <t>2123310 FAETA INEA</t>
  </si>
  <si>
    <t>2123311 FASP</t>
  </si>
  <si>
    <t>2123312 FAFEF</t>
  </si>
  <si>
    <t>2123313 FONE OTROS GASTO CORRIENTE</t>
  </si>
  <si>
    <t>2123315 FAM INFRAESTRUCTURA MEDIA SUPERIO</t>
  </si>
  <si>
    <t>2127036 PROGRAMA NACIONAL DE INGLES 2021</t>
  </si>
  <si>
    <t>2127039 PROGRAMA PARA EL DESARROLLO PROFESIONAL DOCENTE PRODEP 2021 FEDERAL</t>
  </si>
  <si>
    <t>2127041 PROGRAMA TELEBACHILLERATO COMUNITARIO 2021 FEDERAL</t>
  </si>
  <si>
    <t>2127050 INSTITUTO DE CAPACITACION PARA EL TRABAJO</t>
  </si>
  <si>
    <t>2127055 RECURSOS REMANENTES DEL FAM BASICO</t>
  </si>
  <si>
    <t>2127067 PROGR DE REGISTRO E IDENTIFICACION DE POBLACION FORTALECIMIENTO DEl REG</t>
  </si>
  <si>
    <t>2127081 APOYO PARA SOLV GASTO INHER A LA OPER Y PRES DE SERV DE EDUC EN EL ED 6</t>
  </si>
  <si>
    <t>2127085 UTEZ FEDERAL 2021</t>
  </si>
  <si>
    <t>2127086 UNIVERSIDADES POLITECNICAS</t>
  </si>
  <si>
    <t>2127087 PROGRAMA EXPANSION DE LA EDUCACION INICIAL PARA EL EJERCICIO FISCAL 20</t>
  </si>
  <si>
    <t>2127090 APOYO PARA SOLV GASTO INHER A LA OPER Y PRES DE SERV DE EDUC EN EL ED 7</t>
  </si>
  <si>
    <t>2127123 CONV DE ADHESION Y COLAB DE SUBS FEDERAL EN COPARTICIP EN ACC DE BUSQ</t>
  </si>
  <si>
    <t>2127126 APOYO PARA SOLV GASTO INHER A LA OPER Y PRES DE SER DE EDUC EN EL ED 4</t>
  </si>
  <si>
    <t>2127150 PROGRAMA FORTALECIMIENTO DE LOS SERVICIOS DE EDUCACIÓN ESPECIAL 2021</t>
  </si>
  <si>
    <t>2127176 PAE SUBSIDIOS DE APOYO CONSEJEROS LABORALES</t>
  </si>
  <si>
    <t>2127180 PROGRAMA PROAGUA FEDERAL 2021</t>
  </si>
  <si>
    <t>2127182 PROYECTO AVGM ZACM2 FGZ 49 2021 FEDERAL</t>
  </si>
  <si>
    <t>2127186 APOYO PARA SOLV GASTO INHER A LA OPER Y PRES DE SERV DE EDUC EN EL ED 8</t>
  </si>
  <si>
    <t>2127187 PROG APOYO A LA CULTURA REHAB MERCADO GONZALEZ ORTEGA SEGUNDA ETAPA</t>
  </si>
  <si>
    <t>2127188 APOYO PARA SOLV GASTO INHER A LA OPER Y PRES DE SERV DE EDUC EN EL ED 9</t>
  </si>
  <si>
    <t>2127190 FONDO MINERO PROYECTO 21 2020</t>
  </si>
  <si>
    <t>2127191 FONDO MINERO PROYECTO 22 2020</t>
  </si>
  <si>
    <t>2127192 FONDO MINERO PROYECTO 23 2020</t>
  </si>
  <si>
    <t>2127193 FONDO MINERO PROYECTO 25 2020</t>
  </si>
  <si>
    <t>2127194 FONDO MINERO PROYECTO 26 2020</t>
  </si>
  <si>
    <t>2127195 FONDO MINERO PROYECTO 27 2020</t>
  </si>
  <si>
    <t>2127197 APOYO PARA SOLV GASTO INHER A LA OPER Y PRES DE SERV DE EDUC EN EL E 11</t>
  </si>
  <si>
    <t>2127198 APOYO PARA SOLV GASTO INHER A LA OPER Y PRES DE SERV DE EDUC EN EL E 12</t>
  </si>
  <si>
    <t>Reintegros Federales Otros</t>
  </si>
  <si>
    <t>Al III Trimestre</t>
  </si>
  <si>
    <t>2227037 COFREPIS</t>
  </si>
  <si>
    <t>2227039 PROGRAMA PARA EL DESARROLLO PROFESIONAL DOCENTE PRODEP 2020 FEDERAL</t>
  </si>
  <si>
    <t>2227040 PAIMEF</t>
  </si>
  <si>
    <t>2227041 PROGRAMA TELEBACHILLERATO COMUNITARIO FEDERAL</t>
  </si>
  <si>
    <t>2227081 APOYO PARA SOLV GASTO INHER A LA OPER Y PRES DE SERV DE EDUC EN EL ED 6</t>
  </si>
  <si>
    <t>2227090 APOYO PARA SOLV GASTO INHER A LA OPER Y PRES DE SERV DE EDUC EN EL ED 7</t>
  </si>
  <si>
    <t>2227150 PROGRAMA FORTALECIMIENTO DE LOS SERVICIOS DE EDUCACIÓN ESPECIAL</t>
  </si>
  <si>
    <t>2227158 CENTROS DE CONCILIACION Y DE TRIBUNALES LABORALES TERCERA ETAPA</t>
  </si>
  <si>
    <t>2227177 PROGRAMA E023 ATENCION A LA SALUD</t>
  </si>
  <si>
    <t>2227186 APOYO PARA SOLV GASTO INHER A LA OPER Y PRES DE SERV DE EDUC EN EL ED 8</t>
  </si>
  <si>
    <t>2227189 SUBSIDIO FEDERAL U006 APOYO EXTRAORDINARIO 1</t>
  </si>
  <si>
    <t>2227190  E015 Proyecto AVGM ZAC AC2 SM 49</t>
  </si>
  <si>
    <t>2227191 APOYO A INSTITUCIONES ESTATALES DE CULTURA AIEC 2022</t>
  </si>
  <si>
    <t>2227192 UAZ SUBSIDIO FEDERAL EXTRAORDINARIO 2</t>
  </si>
  <si>
    <t>2227193 CIUDADES MEXICANAS PATRIMONIO REHAB Y MTTO  MUSEO RAFAEL CORONEL 1ET</t>
  </si>
  <si>
    <t>2227194 UAZ SUBSIDIO FEDERAL EXTRAORDINARIO 3</t>
  </si>
  <si>
    <t>2227195 FOTOTECA DEL ESTADO DE ZACATECAS  2022 INDEP FEDERAL</t>
  </si>
  <si>
    <t>2243306 FAM ASISTENCIA</t>
  </si>
  <si>
    <t>2243311 FASP</t>
  </si>
  <si>
    <t>2247013 AFASPE</t>
  </si>
  <si>
    <t>2247035 PROVISION PARA LA ARMONIZACION CONTABLE</t>
  </si>
  <si>
    <t>2247037 COFREPIS</t>
  </si>
  <si>
    <t>2247039 PROGRAMA PARA EL DESARROLLO PROFESIONAL DOCENTE PRODEP</t>
  </si>
  <si>
    <t>2247055 RECURSOS REMANENTES DEL FAM BASICO</t>
  </si>
  <si>
    <t>2247067 PROGR DE REGISTRO E IDENTIFICACION DE POBLACION FORTALECIMIENTO DEl REG</t>
  </si>
  <si>
    <t>2247081 APOYO PARA SOLV GASTO INHER A LA OPER Y PRES DE SERV DE EDUC EN EL ED 6</t>
  </si>
  <si>
    <t>2247090 APOYO PARA SOLV GASTO INHER A LA OPER Y PRES DE SERV DE EDUC EN EL ED 7</t>
  </si>
  <si>
    <t>2247121 RECURSOS REMANENTES FAM MEDIA SUPERIOR</t>
  </si>
  <si>
    <t>2247122 RECURSOS REMANENTES FAM SUPERIOR</t>
  </si>
  <si>
    <t xml:space="preserve">2247128 E005 CAPACITACION AMBIENTAL Y DES SUST EN MAT DE CULTURA DEL AGUA </t>
  </si>
  <si>
    <t>2247177 PROGRAMA E023 ATENCION A LA SALUD</t>
  </si>
  <si>
    <t>2247184 PROGRAMA DE ATENCION A PERSONAS CON DISCAPACIDAD 2022</t>
  </si>
  <si>
    <t>2247194 UAZ SUBSIDIO FEDERAL EXTRAORDINARIO</t>
  </si>
  <si>
    <t>Recrsos 2020</t>
  </si>
  <si>
    <t>CULTURA</t>
  </si>
  <si>
    <t>2225002 FEIEF</t>
  </si>
  <si>
    <t>2125002 FEIEF</t>
  </si>
  <si>
    <t>2248101 APORTACIÓN ESTATAL A SEGURIDAD PÚ</t>
  </si>
  <si>
    <t>2249019 SEDESOL ISPB FIMSDF GUADALUPE CI 06 2022</t>
  </si>
  <si>
    <t>2249020 SEDESOL FISE TRANCOSO CI 05 2022</t>
  </si>
  <si>
    <t>2249021 SEDESOL ISPB FISMDF VILLANUEVA CI 02 2022</t>
  </si>
  <si>
    <t>2249028 SEDESOL ISPB FISMDF NOCHISTLAN DE MEJIA CJ 11 2022</t>
  </si>
  <si>
    <t>2249029 SEDESOL ISPB FISMDF CUAUHTEMOC CJ 10 2022</t>
  </si>
  <si>
    <t>2249030 SEDESOL ISPB FIMSDF TABASCO CJ 08 2022</t>
  </si>
  <si>
    <t>2249031 SEDESOL ISPB FISMDF MONTE ESCOBEDO CJ 13 2022</t>
  </si>
  <si>
    <t>2249032 SEDESOL FISE ZACATECAS CI 03 2022</t>
  </si>
  <si>
    <t>2249033 SEDESOL ISPB FISMDF TEPECHITLAN CJ 12 2022</t>
  </si>
  <si>
    <t xml:space="preserve">Nota 4: El reporte muestra los montos Devengados, Pagados y Reintegrados acumulados al tercer trimestre. </t>
  </si>
  <si>
    <t>2162055 SERVICIOS DE SALUD DEPOSITOS DE DONATIVOS POR COVID 19</t>
  </si>
  <si>
    <t>2262003 SEDUZAC DEPOSITOS DE LA BENMAC</t>
  </si>
  <si>
    <t>2262023 PROGRAMAS CONVENIDOS EN MATERIA DE SEGURIDAD SESESP</t>
  </si>
  <si>
    <t xml:space="preserve">2271002 RETENCIONES 2 AL MILLAR </t>
  </si>
  <si>
    <t>2213112 CULTURA DEL AGUA ESTATAL</t>
  </si>
  <si>
    <t>2213123 APORTACION ESTATAL AL FONDO DE INVERSION PUBLICA MUNICIPAL 2022</t>
  </si>
  <si>
    <t>2213303 EDUCACIÓN ESTATAL B</t>
  </si>
  <si>
    <t>2231022 Municipio de Villanueva Modernización y Ampliación Blvd. Salida al Plat</t>
  </si>
  <si>
    <t>2231023 Municipio de Pinos Programa Rescate Carretero</t>
  </si>
  <si>
    <t>2231024 Municipio de Nochistlan Programa Rescate Carretero</t>
  </si>
  <si>
    <t>2231025 Municipio de Valparaiso Programa Rescate Carretero</t>
  </si>
  <si>
    <t>2231026 Municipio de Tepetongo Construcción de Camino San Antonio</t>
  </si>
  <si>
    <t>2231027 Municipio de Jalpa Reconstrucción de Mercado Morelos</t>
  </si>
  <si>
    <t>2231028 CONVENIO SEDESOL lSPB FISMDFNOCHISTLAN DE MEJIA</t>
  </si>
  <si>
    <t>2231029 CONVENIO SEDESOL ISPB FIMSDF CUAUHTEMOC</t>
  </si>
  <si>
    <t>2231030 CONVENIO SEDESOL ISPB FIMSDF TABASCO CJ 08 2022</t>
  </si>
  <si>
    <t>2231031 CONVENIO SEDESOL lSPB FIMSDF MONTE ESCOBEDO</t>
  </si>
  <si>
    <t>2231032 CONVENIO SEDESOL FISE ZACATECAS</t>
  </si>
  <si>
    <t>2231033 CONV SEDESOL ISPB FISMDF TEPECHITLAN CI 12 2022</t>
  </si>
  <si>
    <t>2231034 CONVENIO SEDESOL FISE PINOS</t>
  </si>
  <si>
    <t>2231035 CONVENIO SESESP DE INFRAESTRUCTURA CON MUNICIPIOS  2022</t>
  </si>
  <si>
    <t>2231036 CONVENIO SEDESOL FAIS VETAGRANDE CJ 15 2022</t>
  </si>
  <si>
    <t>2231037 CONVENIO SEDESOL FAIS VETAGRANDE CJ 20 2022</t>
  </si>
  <si>
    <t>2231038 CONVENIO SEDESOL FAIS LORETO CJ 26 2022</t>
  </si>
  <si>
    <t>2113119 APORTACION ESTATAL PROGRAMA PROAGUA ECOLOGICOS</t>
  </si>
  <si>
    <t>#N/D</t>
  </si>
  <si>
    <t>CTA 0111751360 REINTEGROS FEDERALES EXTEMPORANEOS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</si>
</sst>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 tint="-4.9989318521683403E-2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Montserrat"/>
    </font>
    <font>
      <sz val="14"/>
      <name val="Montserrat"/>
    </font>
    <font>
      <b/>
      <sz val="10"/>
      <color theme="0"/>
      <name val="Montserrat"/>
    </font>
    <font>
      <b/>
      <sz val="10"/>
      <color theme="0" tint="-4.9989318521683403E-2"/>
      <name val="Montserrat"/>
    </font>
    <font>
      <b/>
      <sz val="7"/>
      <color theme="0" tint="-4.9989318521683403E-2"/>
      <name val="Montserrat"/>
    </font>
    <font>
      <b/>
      <sz val="14"/>
      <color theme="0"/>
      <name val="Montserrat"/>
    </font>
    <font>
      <sz val="8"/>
      <color theme="1"/>
      <name val="Montserrat"/>
    </font>
    <font>
      <b/>
      <sz val="8"/>
      <color theme="1"/>
      <name val="Montserrat"/>
    </font>
    <font>
      <b/>
      <sz val="10"/>
      <color theme="1"/>
      <name val="Montserrat"/>
    </font>
    <font>
      <b/>
      <sz val="8"/>
      <color theme="2" tint="-0.749992370372631"/>
      <name val="Montserrat"/>
    </font>
    <font>
      <b/>
      <sz val="8"/>
      <color theme="2" tint="-0.749992370372631"/>
      <name val="Calibri"/>
      <family val="2"/>
      <scheme val="minor"/>
    </font>
    <font>
      <b/>
      <sz val="8"/>
      <color theme="0"/>
      <name val="Montserrat"/>
    </font>
  </fonts>
  <fills count="1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A2353B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7F1218"/>
        <bgColor indexed="64"/>
      </patternFill>
    </fill>
    <fill>
      <patternFill patternType="solid">
        <fgColor rgb="FFB04542"/>
        <bgColor indexed="64"/>
      </patternFill>
    </fill>
    <fill>
      <patternFill patternType="solid">
        <fgColor rgb="FFD17674"/>
        <bgColor indexed="64"/>
      </patternFill>
    </fill>
    <fill>
      <patternFill patternType="solid">
        <fgColor rgb="FFECB1B5"/>
        <bgColor indexed="64"/>
      </patternFill>
    </fill>
    <fill>
      <gradientFill degree="90">
        <stop position="0">
          <color rgb="FFA2353B"/>
        </stop>
        <stop position="1">
          <color rgb="FF6C050D"/>
        </stop>
      </gradient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theme="1" tint="0.499984740745262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indexed="64"/>
      </right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thin">
        <color theme="0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</cellStyleXfs>
  <cellXfs count="81">
    <xf numFmtId="0" fontId="0" fillId="0" borderId="0" xfId="0"/>
    <xf numFmtId="43" fontId="1" fillId="0" borderId="0" xfId="1" applyFont="1"/>
    <xf numFmtId="4" fontId="0" fillId="0" borderId="0" xfId="0" applyNumberFormat="1" applyAlignment="1">
      <alignment horizontal="left" vertical="center" wrapText="1"/>
    </xf>
    <xf numFmtId="4" fontId="0" fillId="0" borderId="0" xfId="0" applyNumberFormat="1"/>
    <xf numFmtId="0" fontId="3" fillId="3" borderId="0" xfId="0" applyFont="1" applyFill="1"/>
    <xf numFmtId="43" fontId="3" fillId="3" borderId="0" xfId="1" applyFont="1" applyFill="1"/>
    <xf numFmtId="4" fontId="3" fillId="3" borderId="0" xfId="0" applyNumberFormat="1" applyFont="1" applyFill="1" applyAlignment="1">
      <alignment wrapText="1"/>
    </xf>
    <xf numFmtId="0" fontId="2" fillId="2" borderId="0" xfId="0" applyFont="1" applyFill="1" applyAlignment="1">
      <alignment horizontal="center" vertical="center"/>
    </xf>
    <xf numFmtId="4" fontId="5" fillId="2" borderId="0" xfId="0" applyNumberFormat="1" applyFont="1" applyFill="1" applyAlignment="1">
      <alignment horizontal="center" vertical="center" wrapText="1"/>
    </xf>
    <xf numFmtId="43" fontId="5" fillId="2" borderId="0" xfId="1" applyFont="1" applyFill="1" applyAlignment="1">
      <alignment horizontal="center" vertical="center"/>
    </xf>
    <xf numFmtId="4" fontId="5" fillId="2" borderId="0" xfId="0" applyNumberFormat="1" applyFont="1" applyFill="1" applyAlignment="1">
      <alignment horizontal="center" vertical="center"/>
    </xf>
    <xf numFmtId="0" fontId="4" fillId="0" borderId="0" xfId="0" applyFont="1"/>
    <xf numFmtId="0" fontId="8" fillId="5" borderId="1" xfId="0" applyFont="1" applyFill="1" applyBorder="1" applyAlignment="1">
      <alignment vertical="center" wrapText="1"/>
    </xf>
    <xf numFmtId="0" fontId="7" fillId="5" borderId="1" xfId="0" applyFont="1" applyFill="1" applyBorder="1" applyAlignment="1">
      <alignment horizontal="center" vertical="center"/>
    </xf>
    <xf numFmtId="4" fontId="9" fillId="5" borderId="0" xfId="0" applyNumberFormat="1" applyFont="1" applyFill="1" applyAlignment="1">
      <alignment horizontal="left" vertical="center"/>
    </xf>
    <xf numFmtId="0" fontId="8" fillId="5" borderId="0" xfId="0" applyFont="1" applyFill="1" applyAlignment="1">
      <alignment vertical="center" wrapText="1"/>
    </xf>
    <xf numFmtId="0" fontId="7" fillId="6" borderId="0" xfId="0" applyFont="1" applyFill="1"/>
    <xf numFmtId="0" fontId="7" fillId="7" borderId="0" xfId="0" applyFont="1" applyFill="1"/>
    <xf numFmtId="43" fontId="7" fillId="8" borderId="0" xfId="1" applyFont="1" applyFill="1"/>
    <xf numFmtId="43" fontId="7" fillId="9" borderId="0" xfId="1" applyFont="1" applyFill="1"/>
    <xf numFmtId="43" fontId="7" fillId="10" borderId="0" xfId="1" applyFont="1" applyFill="1"/>
    <xf numFmtId="0" fontId="7" fillId="6" borderId="0" xfId="0" applyFont="1" applyFill="1" applyAlignment="1">
      <alignment wrapText="1"/>
    </xf>
    <xf numFmtId="43" fontId="11" fillId="11" borderId="10" xfId="0" applyNumberFormat="1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left" vertical="center"/>
    </xf>
    <xf numFmtId="0" fontId="8" fillId="5" borderId="1" xfId="0" applyFont="1" applyFill="1" applyBorder="1" applyAlignment="1">
      <alignment horizontal="left" vertical="center" wrapText="1"/>
    </xf>
    <xf numFmtId="43" fontId="7" fillId="5" borderId="1" xfId="1" applyFont="1" applyFill="1" applyBorder="1" applyAlignment="1">
      <alignment horizontal="center" vertical="center"/>
    </xf>
    <xf numFmtId="43" fontId="8" fillId="5" borderId="1" xfId="1" applyFont="1" applyFill="1" applyBorder="1" applyAlignment="1">
      <alignment vertical="center" wrapText="1"/>
    </xf>
    <xf numFmtId="0" fontId="7" fillId="5" borderId="0" xfId="0" applyFont="1" applyFill="1" applyAlignment="1">
      <alignment horizontal="left" vertical="center"/>
    </xf>
    <xf numFmtId="0" fontId="7" fillId="5" borderId="0" xfId="0" applyFont="1" applyFill="1" applyAlignment="1">
      <alignment horizontal="center" vertical="center"/>
    </xf>
    <xf numFmtId="43" fontId="9" fillId="5" borderId="0" xfId="1" applyFont="1" applyFill="1" applyAlignment="1">
      <alignment horizontal="right" vertical="center"/>
    </xf>
    <xf numFmtId="0" fontId="9" fillId="5" borderId="0" xfId="1" applyNumberFormat="1" applyFont="1" applyFill="1" applyAlignment="1">
      <alignment horizontal="right" vertical="center"/>
    </xf>
    <xf numFmtId="0" fontId="8" fillId="5" borderId="0" xfId="0" applyFont="1" applyFill="1" applyAlignment="1">
      <alignment horizontal="left" vertical="center" wrapText="1"/>
    </xf>
    <xf numFmtId="43" fontId="8" fillId="5" borderId="0" xfId="1" applyFont="1" applyFill="1" applyAlignment="1">
      <alignment horizontal="center" vertical="center" wrapText="1"/>
    </xf>
    <xf numFmtId="43" fontId="8" fillId="5" borderId="0" xfId="1" applyFont="1" applyFill="1" applyAlignment="1">
      <alignment vertical="center" wrapText="1"/>
    </xf>
    <xf numFmtId="0" fontId="7" fillId="2" borderId="0" xfId="0" applyFont="1" applyFill="1"/>
    <xf numFmtId="0" fontId="7" fillId="0" borderId="0" xfId="0" applyFont="1"/>
    <xf numFmtId="4" fontId="7" fillId="0" borderId="0" xfId="0" applyNumberFormat="1" applyFont="1" applyAlignment="1">
      <alignment horizontal="left" vertical="center" wrapText="1"/>
    </xf>
    <xf numFmtId="43" fontId="7" fillId="0" borderId="0" xfId="1" applyFont="1"/>
    <xf numFmtId="4" fontId="7" fillId="0" borderId="0" xfId="0" applyNumberFormat="1" applyFont="1"/>
    <xf numFmtId="0" fontId="13" fillId="0" borderId="0" xfId="0" applyFont="1" applyAlignment="1">
      <alignment horizontal="left" vertical="center" wrapText="1"/>
    </xf>
    <xf numFmtId="4" fontId="13" fillId="0" borderId="0" xfId="0" applyNumberFormat="1" applyFont="1" applyAlignment="1">
      <alignment horizontal="left" vertical="center" wrapText="1"/>
    </xf>
    <xf numFmtId="0" fontId="13" fillId="0" borderId="0" xfId="0" applyFont="1"/>
    <xf numFmtId="43" fontId="13" fillId="0" borderId="0" xfId="1" applyFont="1"/>
    <xf numFmtId="4" fontId="13" fillId="0" borderId="0" xfId="0" applyNumberFormat="1" applyFont="1"/>
    <xf numFmtId="0" fontId="14" fillId="0" borderId="0" xfId="0" applyFont="1"/>
    <xf numFmtId="0" fontId="10" fillId="3" borderId="0" xfId="0" applyFont="1" applyFill="1"/>
    <xf numFmtId="43" fontId="10" fillId="3" borderId="0" xfId="1" applyFont="1" applyFill="1"/>
    <xf numFmtId="4" fontId="14" fillId="0" borderId="0" xfId="0" applyNumberFormat="1" applyFont="1" applyAlignment="1">
      <alignment horizontal="left" vertical="center" wrapText="1"/>
    </xf>
    <xf numFmtId="43" fontId="14" fillId="0" borderId="0" xfId="1" applyFont="1"/>
    <xf numFmtId="4" fontId="14" fillId="0" borderId="0" xfId="0" applyNumberFormat="1" applyFont="1"/>
    <xf numFmtId="0" fontId="14" fillId="0" borderId="0" xfId="0" applyFont="1" applyAlignment="1">
      <alignment horizontal="right"/>
    </xf>
    <xf numFmtId="43" fontId="15" fillId="2" borderId="0" xfId="1" applyFont="1" applyFill="1"/>
    <xf numFmtId="0" fontId="13" fillId="0" borderId="0" xfId="0" applyFont="1" applyAlignment="1">
      <alignment horizontal="center" vertical="center" wrapText="1"/>
    </xf>
    <xf numFmtId="43" fontId="13" fillId="0" borderId="0" xfId="1" applyFont="1" applyAlignment="1">
      <alignment horizontal="right" vertical="center" wrapText="1"/>
    </xf>
    <xf numFmtId="0" fontId="17" fillId="0" borderId="0" xfId="0" applyFont="1"/>
    <xf numFmtId="0" fontId="14" fillId="0" borderId="0" xfId="0" applyFont="1" applyAlignment="1">
      <alignment vertical="center"/>
    </xf>
    <xf numFmtId="43" fontId="14" fillId="0" borderId="0" xfId="1" applyFont="1" applyAlignment="1"/>
    <xf numFmtId="4" fontId="14" fillId="0" borderId="0" xfId="0" applyNumberFormat="1" applyFont="1" applyAlignment="1">
      <alignment vertical="center" wrapText="1"/>
    </xf>
    <xf numFmtId="4" fontId="14" fillId="0" borderId="0" xfId="0" applyNumberFormat="1" applyFont="1" applyAlignment="1">
      <alignment vertical="center"/>
    </xf>
    <xf numFmtId="0" fontId="18" fillId="4" borderId="0" xfId="0" applyFont="1" applyFill="1" applyAlignment="1">
      <alignment horizontal="left" vertical="center"/>
    </xf>
    <xf numFmtId="4" fontId="18" fillId="4" borderId="0" xfId="0" applyNumberFormat="1" applyFont="1" applyFill="1" applyAlignment="1">
      <alignment horizontal="right" vertical="center" wrapText="1"/>
    </xf>
    <xf numFmtId="0" fontId="14" fillId="12" borderId="0" xfId="0" applyFont="1" applyFill="1" applyAlignment="1">
      <alignment horizontal="left" vertical="center"/>
    </xf>
    <xf numFmtId="0" fontId="14" fillId="12" borderId="0" xfId="0" applyFont="1" applyFill="1" applyAlignment="1">
      <alignment horizontal="left" vertical="center" wrapText="1"/>
    </xf>
    <xf numFmtId="43" fontId="18" fillId="4" borderId="0" xfId="1" applyFont="1" applyFill="1" applyAlignment="1">
      <alignment horizontal="right" vertical="center" wrapText="1"/>
    </xf>
    <xf numFmtId="43" fontId="14" fillId="12" borderId="0" xfId="1" applyFont="1" applyFill="1" applyAlignment="1">
      <alignment horizontal="left" vertical="center" wrapText="1"/>
    </xf>
    <xf numFmtId="43" fontId="13" fillId="0" borderId="0" xfId="1" applyFont="1" applyAlignment="1">
      <alignment horizontal="left" vertical="center" wrapText="1"/>
    </xf>
    <xf numFmtId="0" fontId="13" fillId="0" borderId="0" xfId="0" applyFont="1" applyAlignment="1">
      <alignment vertical="center" wrapText="1"/>
    </xf>
    <xf numFmtId="0" fontId="14" fillId="0" borderId="0" xfId="0" applyFont="1" applyAlignment="1">
      <alignment vertical="center" wrapText="1"/>
    </xf>
    <xf numFmtId="0" fontId="16" fillId="12" borderId="0" xfId="0" applyFont="1" applyFill="1" applyAlignment="1">
      <alignment horizontal="center"/>
    </xf>
    <xf numFmtId="43" fontId="10" fillId="11" borderId="6" xfId="0" applyNumberFormat="1" applyFont="1" applyFill="1" applyBorder="1" applyAlignment="1">
      <alignment horizontal="center" vertical="center" wrapText="1"/>
    </xf>
    <xf numFmtId="43" fontId="10" fillId="11" borderId="11" xfId="0" applyNumberFormat="1" applyFont="1" applyFill="1" applyBorder="1" applyAlignment="1">
      <alignment horizontal="center" vertical="center" wrapText="1"/>
    </xf>
    <xf numFmtId="0" fontId="12" fillId="5" borderId="0" xfId="0" applyFont="1" applyFill="1" applyAlignment="1">
      <alignment horizontal="center" vertical="center" wrapText="1"/>
    </xf>
    <xf numFmtId="43" fontId="10" fillId="11" borderId="2" xfId="0" applyNumberFormat="1" applyFont="1" applyFill="1" applyBorder="1" applyAlignment="1">
      <alignment horizontal="center" vertical="center" wrapText="1"/>
    </xf>
    <xf numFmtId="43" fontId="10" fillId="11" borderId="3" xfId="0" applyNumberFormat="1" applyFont="1" applyFill="1" applyBorder="1" applyAlignment="1">
      <alignment horizontal="center" vertical="center" wrapText="1"/>
    </xf>
    <xf numFmtId="43" fontId="10" fillId="11" borderId="4" xfId="0" applyNumberFormat="1" applyFont="1" applyFill="1" applyBorder="1" applyAlignment="1">
      <alignment horizontal="center" vertical="center" wrapText="1"/>
    </xf>
    <xf numFmtId="43" fontId="10" fillId="11" borderId="7" xfId="0" applyNumberFormat="1" applyFont="1" applyFill="1" applyBorder="1" applyAlignment="1">
      <alignment horizontal="center" vertical="center" wrapText="1"/>
    </xf>
    <xf numFmtId="43" fontId="10" fillId="11" borderId="8" xfId="0" applyNumberFormat="1" applyFont="1" applyFill="1" applyBorder="1" applyAlignment="1">
      <alignment horizontal="center" vertical="center" wrapText="1"/>
    </xf>
    <xf numFmtId="43" fontId="10" fillId="11" borderId="9" xfId="0" applyNumberFormat="1" applyFont="1" applyFill="1" applyBorder="1" applyAlignment="1">
      <alignment horizontal="center" vertical="center" wrapText="1"/>
    </xf>
    <xf numFmtId="43" fontId="10" fillId="11" borderId="12" xfId="0" applyNumberFormat="1" applyFont="1" applyFill="1" applyBorder="1" applyAlignment="1">
      <alignment horizontal="center" vertical="center"/>
    </xf>
    <xf numFmtId="43" fontId="10" fillId="11" borderId="5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center"/>
    </xf>
  </cellXfs>
  <cellStyles count="4">
    <cellStyle name="Millares" xfId="1" builtinId="3"/>
    <cellStyle name="Millares 2" xfId="3" xr:uid="{00000000-0005-0000-0000-000001000000}"/>
    <cellStyle name="Normal" xfId="0" builtinId="0"/>
    <cellStyle name="Normal 3" xfId="2" xr:uid="{00000000-0005-0000-0000-000003000000}"/>
  </cellStyles>
  <dxfs count="0"/>
  <tableStyles count="0" defaultTableStyle="TableStyleMedium2" defaultPivotStyle="PivotStyleLight16"/>
  <colors>
    <mruColors>
      <color rgb="FFA2353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0</xdr:rowOff>
    </xdr:from>
    <xdr:to>
      <xdr:col>2</xdr:col>
      <xdr:colOff>1329018</xdr:colOff>
      <xdr:row>4</xdr:row>
      <xdr:rowOff>128184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6132" t="40416" r="7142" b="12462"/>
        <a:stretch/>
      </xdr:blipFill>
      <xdr:spPr>
        <a:xfrm>
          <a:off x="152400" y="0"/>
          <a:ext cx="2414868" cy="77588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0</xdr:rowOff>
    </xdr:from>
    <xdr:to>
      <xdr:col>2</xdr:col>
      <xdr:colOff>1329018</xdr:colOff>
      <xdr:row>4</xdr:row>
      <xdr:rowOff>128184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3949544-0FD7-4DB1-A522-F1A54F7AAB1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6132" t="40416" r="7142" b="12462"/>
        <a:stretch/>
      </xdr:blipFill>
      <xdr:spPr>
        <a:xfrm>
          <a:off x="152400" y="0"/>
          <a:ext cx="2414868" cy="7758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61"/>
  <sheetViews>
    <sheetView tabSelected="1" view="pageBreakPreview" topLeftCell="A43" zoomScaleNormal="85" zoomScaleSheetLayoutView="100" workbookViewId="0">
      <selection activeCell="A335" sqref="A335:XFD335"/>
    </sheetView>
  </sheetViews>
  <sheetFormatPr baseColWidth="10" defaultRowHeight="15" x14ac:dyDescent="0.25"/>
  <cols>
    <col min="1" max="1" width="10.140625" style="11" customWidth="1"/>
    <col min="2" max="2" width="8.42578125" style="11" customWidth="1"/>
    <col min="3" max="3" width="39.85546875" style="11" bestFit="1" customWidth="1"/>
    <col min="4" max="4" width="7" customWidth="1"/>
    <col min="5" max="5" width="45.7109375" style="2" customWidth="1"/>
    <col min="6" max="6" width="20.7109375" style="1" customWidth="1"/>
    <col min="7" max="7" width="20.7109375" style="3" customWidth="1"/>
    <col min="8" max="8" width="20.7109375" style="1" customWidth="1"/>
  </cols>
  <sheetData>
    <row r="1" spans="1:8" ht="12.75" customHeight="1" x14ac:dyDescent="0.25">
      <c r="A1" s="23"/>
      <c r="B1" s="23"/>
      <c r="C1" s="13"/>
      <c r="D1" s="13"/>
      <c r="E1" s="24"/>
      <c r="F1" s="25"/>
      <c r="G1" s="12"/>
      <c r="H1" s="26"/>
    </row>
    <row r="2" spans="1:8" ht="12.75" customHeight="1" x14ac:dyDescent="0.25">
      <c r="A2" s="27"/>
      <c r="B2" s="27"/>
      <c r="C2" s="28"/>
      <c r="D2" s="28"/>
      <c r="E2" s="71" t="s">
        <v>0</v>
      </c>
      <c r="F2" s="71"/>
      <c r="G2" s="14" t="s">
        <v>1</v>
      </c>
      <c r="H2" s="29" t="s">
        <v>2</v>
      </c>
    </row>
    <row r="3" spans="1:8" ht="12.75" customHeight="1" x14ac:dyDescent="0.25">
      <c r="A3" s="27"/>
      <c r="B3" s="27"/>
      <c r="C3" s="28"/>
      <c r="D3" s="28"/>
      <c r="E3" s="71"/>
      <c r="F3" s="71"/>
      <c r="G3" s="14" t="s">
        <v>3</v>
      </c>
      <c r="H3" s="30">
        <v>2022</v>
      </c>
    </row>
    <row r="4" spans="1:8" ht="12.75" customHeight="1" x14ac:dyDescent="0.25">
      <c r="A4" s="27"/>
      <c r="B4" s="27"/>
      <c r="C4" s="28"/>
      <c r="D4" s="28"/>
      <c r="E4" s="71"/>
      <c r="F4" s="71"/>
      <c r="G4" s="14" t="s">
        <v>4</v>
      </c>
      <c r="H4" s="29" t="s">
        <v>467</v>
      </c>
    </row>
    <row r="5" spans="1:8" ht="12.75" customHeight="1" x14ac:dyDescent="0.25">
      <c r="A5" s="27"/>
      <c r="B5" s="27"/>
      <c r="C5" s="28"/>
      <c r="D5" s="28"/>
      <c r="E5" s="31"/>
      <c r="F5" s="32"/>
      <c r="G5" s="15"/>
      <c r="H5" s="33"/>
    </row>
    <row r="6" spans="1:8" ht="3.75" customHeight="1" x14ac:dyDescent="0.35">
      <c r="A6" s="16"/>
      <c r="B6" s="17"/>
      <c r="C6" s="18"/>
      <c r="D6" s="19"/>
      <c r="E6" s="20"/>
      <c r="F6" s="21"/>
      <c r="G6" s="17"/>
      <c r="H6" s="18"/>
    </row>
    <row r="7" spans="1:8" ht="10.5" customHeight="1" x14ac:dyDescent="0.35">
      <c r="A7" s="34"/>
      <c r="B7" s="34"/>
      <c r="C7" s="34"/>
      <c r="D7" s="34"/>
      <c r="E7" s="34"/>
      <c r="F7" s="34"/>
      <c r="G7" s="34"/>
      <c r="H7" s="34"/>
    </row>
    <row r="8" spans="1:8" ht="15" customHeight="1" x14ac:dyDescent="0.25">
      <c r="A8" s="72" t="s">
        <v>5</v>
      </c>
      <c r="B8" s="73"/>
      <c r="C8" s="74"/>
      <c r="D8" s="69"/>
      <c r="E8" s="69" t="s">
        <v>6</v>
      </c>
      <c r="F8" s="78" t="s">
        <v>7</v>
      </c>
      <c r="G8" s="79"/>
      <c r="H8" s="69" t="s">
        <v>8</v>
      </c>
    </row>
    <row r="9" spans="1:8" ht="15" customHeight="1" x14ac:dyDescent="0.25">
      <c r="A9" s="75"/>
      <c r="B9" s="76"/>
      <c r="C9" s="77"/>
      <c r="D9" s="70"/>
      <c r="E9" s="70"/>
      <c r="F9" s="22" t="s">
        <v>9</v>
      </c>
      <c r="G9" s="22" t="s">
        <v>10</v>
      </c>
      <c r="H9" s="70"/>
    </row>
    <row r="10" spans="1:8" ht="10.5" customHeight="1" x14ac:dyDescent="0.35">
      <c r="A10" s="34"/>
      <c r="B10" s="34"/>
      <c r="C10" s="34"/>
      <c r="D10" s="34"/>
      <c r="E10" s="34"/>
      <c r="F10" s="34"/>
      <c r="G10" s="34"/>
      <c r="H10" s="34"/>
    </row>
    <row r="11" spans="1:8" ht="10.5" customHeight="1" x14ac:dyDescent="0.35">
      <c r="A11" s="35"/>
      <c r="B11" s="35"/>
      <c r="C11" s="35"/>
      <c r="D11" s="35"/>
      <c r="E11" s="36"/>
      <c r="F11" s="37"/>
      <c r="G11" s="38"/>
      <c r="H11" s="37"/>
    </row>
    <row r="12" spans="1:8" ht="15" customHeight="1" x14ac:dyDescent="0.3">
      <c r="A12" s="45" t="s">
        <v>11</v>
      </c>
      <c r="B12" s="45"/>
      <c r="C12" s="45"/>
      <c r="D12" s="45"/>
      <c r="E12" s="45"/>
      <c r="F12" s="46">
        <f>+F13+F92</f>
        <v>13852477447.779999</v>
      </c>
      <c r="G12" s="46">
        <f t="shared" ref="G12:H12" si="0">+G13+G92</f>
        <v>13534490596.919996</v>
      </c>
      <c r="H12" s="46">
        <f t="shared" si="0"/>
        <v>3145636.99</v>
      </c>
    </row>
    <row r="13" spans="1:8" ht="15" customHeight="1" x14ac:dyDescent="0.25">
      <c r="A13" s="59" t="s">
        <v>12</v>
      </c>
      <c r="B13" s="60"/>
      <c r="C13" s="60"/>
      <c r="D13" s="60"/>
      <c r="E13" s="60"/>
      <c r="F13" s="63">
        <f>+F14+F84</f>
        <v>13848992792.379999</v>
      </c>
      <c r="G13" s="63">
        <f t="shared" ref="G13:H13" si="1">+G14+G84</f>
        <v>13531022335.789997</v>
      </c>
      <c r="H13" s="63">
        <f t="shared" si="1"/>
        <v>57918.23</v>
      </c>
    </row>
    <row r="14" spans="1:8" ht="15" customHeight="1" x14ac:dyDescent="0.25">
      <c r="A14" s="41"/>
      <c r="B14" s="61" t="s">
        <v>245</v>
      </c>
      <c r="C14" s="62"/>
      <c r="D14" s="62"/>
      <c r="E14" s="62"/>
      <c r="F14" s="64">
        <f>SUM(F15:F83)</f>
        <v>13845995729.82</v>
      </c>
      <c r="G14" s="64">
        <f t="shared" ref="G14:H14" si="2">SUM(G15:G83)</f>
        <v>13528025273.229998</v>
      </c>
      <c r="H14" s="64">
        <f t="shared" si="2"/>
        <v>57918.23</v>
      </c>
    </row>
    <row r="15" spans="1:8" x14ac:dyDescent="0.25">
      <c r="A15" s="39"/>
      <c r="B15" s="39"/>
      <c r="C15" s="39" t="s">
        <v>246</v>
      </c>
      <c r="D15" s="39"/>
      <c r="E15" s="39" t="s">
        <v>15</v>
      </c>
      <c r="F15" s="65">
        <v>0</v>
      </c>
      <c r="G15" s="65">
        <v>0</v>
      </c>
      <c r="H15" s="65" t="s">
        <v>14</v>
      </c>
    </row>
    <row r="16" spans="1:8" x14ac:dyDescent="0.25">
      <c r="A16" s="39"/>
      <c r="B16" s="39"/>
      <c r="C16" s="39" t="s">
        <v>247</v>
      </c>
      <c r="D16" s="39"/>
      <c r="E16" s="39" t="s">
        <v>15</v>
      </c>
      <c r="F16" s="65">
        <v>107242740.71999989</v>
      </c>
      <c r="G16" s="65">
        <v>92024908.589999959</v>
      </c>
      <c r="H16" s="65" t="s">
        <v>14</v>
      </c>
    </row>
    <row r="17" spans="1:8" x14ac:dyDescent="0.25">
      <c r="A17" s="39"/>
      <c r="B17" s="39"/>
      <c r="C17" s="39" t="s">
        <v>248</v>
      </c>
      <c r="D17" s="39"/>
      <c r="E17" s="39" t="s">
        <v>13</v>
      </c>
      <c r="F17" s="65">
        <v>1980225303.8400002</v>
      </c>
      <c r="G17" s="65">
        <v>1978300623.8699999</v>
      </c>
      <c r="H17" s="65" t="s">
        <v>14</v>
      </c>
    </row>
    <row r="18" spans="1:8" x14ac:dyDescent="0.25">
      <c r="A18" s="39"/>
      <c r="B18" s="39"/>
      <c r="C18" s="39" t="s">
        <v>249</v>
      </c>
      <c r="D18" s="39"/>
      <c r="E18" s="39" t="s">
        <v>13</v>
      </c>
      <c r="F18" s="65">
        <v>610369</v>
      </c>
      <c r="G18" s="65">
        <v>610369</v>
      </c>
      <c r="H18" s="65" t="s">
        <v>14</v>
      </c>
    </row>
    <row r="19" spans="1:8" x14ac:dyDescent="0.25">
      <c r="A19" s="39"/>
      <c r="B19" s="39"/>
      <c r="C19" s="39" t="s">
        <v>250</v>
      </c>
      <c r="D19" s="39"/>
      <c r="E19" s="39" t="s">
        <v>13</v>
      </c>
      <c r="F19" s="65">
        <v>995093055</v>
      </c>
      <c r="G19" s="65">
        <v>884527160</v>
      </c>
      <c r="H19" s="65" t="s">
        <v>14</v>
      </c>
    </row>
    <row r="20" spans="1:8" x14ac:dyDescent="0.25">
      <c r="A20" s="39"/>
      <c r="B20" s="39"/>
      <c r="C20" s="39" t="s">
        <v>251</v>
      </c>
      <c r="D20" s="39"/>
      <c r="E20" s="39" t="s">
        <v>13</v>
      </c>
      <c r="F20" s="65">
        <v>903985616</v>
      </c>
      <c r="G20" s="65">
        <v>803542769</v>
      </c>
      <c r="H20" s="65" t="s">
        <v>14</v>
      </c>
    </row>
    <row r="21" spans="1:8" x14ac:dyDescent="0.25">
      <c r="A21" s="39"/>
      <c r="B21" s="39"/>
      <c r="C21" s="39" t="s">
        <v>252</v>
      </c>
      <c r="D21" s="39"/>
      <c r="E21" s="39" t="s">
        <v>17</v>
      </c>
      <c r="F21" s="65">
        <v>147004722</v>
      </c>
      <c r="G21" s="65">
        <v>130670864</v>
      </c>
      <c r="H21" s="65" t="s">
        <v>14</v>
      </c>
    </row>
    <row r="22" spans="1:8" x14ac:dyDescent="0.25">
      <c r="A22" s="39"/>
      <c r="B22" s="39"/>
      <c r="C22" s="39" t="s">
        <v>253</v>
      </c>
      <c r="D22" s="39"/>
      <c r="E22" s="39" t="s">
        <v>18</v>
      </c>
      <c r="F22" s="65">
        <v>84323610</v>
      </c>
      <c r="G22" s="65">
        <v>74954320</v>
      </c>
      <c r="H22" s="65" t="s">
        <v>14</v>
      </c>
    </row>
    <row r="23" spans="1:8" ht="25.5" x14ac:dyDescent="0.25">
      <c r="A23" s="39"/>
      <c r="B23" s="39"/>
      <c r="C23" s="39" t="s">
        <v>254</v>
      </c>
      <c r="D23" s="39"/>
      <c r="E23" s="39" t="s">
        <v>19</v>
      </c>
      <c r="F23" s="65">
        <v>25944021</v>
      </c>
      <c r="G23" s="65">
        <v>23061350</v>
      </c>
      <c r="H23" s="65" t="s">
        <v>14</v>
      </c>
    </row>
    <row r="24" spans="1:8" ht="25.5" x14ac:dyDescent="0.25">
      <c r="A24" s="39"/>
      <c r="B24" s="39"/>
      <c r="C24" s="39" t="s">
        <v>255</v>
      </c>
      <c r="D24" s="39"/>
      <c r="E24" s="39" t="s">
        <v>20</v>
      </c>
      <c r="F24" s="65">
        <v>31714962</v>
      </c>
      <c r="G24" s="65">
        <v>31714962</v>
      </c>
      <c r="H24" s="65" t="s">
        <v>14</v>
      </c>
    </row>
    <row r="25" spans="1:8" x14ac:dyDescent="0.25">
      <c r="A25" s="39"/>
      <c r="B25" s="39"/>
      <c r="C25" s="39" t="s">
        <v>256</v>
      </c>
      <c r="D25" s="39"/>
      <c r="E25" s="39" t="s">
        <v>21</v>
      </c>
      <c r="F25" s="65">
        <v>51313684</v>
      </c>
      <c r="G25" s="65">
        <v>51313684</v>
      </c>
      <c r="H25" s="65" t="s">
        <v>14</v>
      </c>
    </row>
    <row r="26" spans="1:8" x14ac:dyDescent="0.25">
      <c r="A26" s="39"/>
      <c r="B26" s="39"/>
      <c r="C26" s="39" t="s">
        <v>257</v>
      </c>
      <c r="D26" s="39"/>
      <c r="E26" s="39" t="s">
        <v>22</v>
      </c>
      <c r="F26" s="65">
        <v>39326441.719999999</v>
      </c>
      <c r="G26" s="65">
        <v>39326441.719999999</v>
      </c>
      <c r="H26" s="65" t="s">
        <v>14</v>
      </c>
    </row>
    <row r="27" spans="1:8" x14ac:dyDescent="0.25">
      <c r="A27" s="39"/>
      <c r="B27" s="39"/>
      <c r="C27" s="39" t="s">
        <v>258</v>
      </c>
      <c r="D27" s="39"/>
      <c r="E27" s="39" t="s">
        <v>23</v>
      </c>
      <c r="F27" s="65">
        <v>481150734.96000004</v>
      </c>
      <c r="G27" s="65">
        <v>481150734.96000004</v>
      </c>
      <c r="H27" s="65" t="s">
        <v>14</v>
      </c>
    </row>
    <row r="28" spans="1:8" x14ac:dyDescent="0.25">
      <c r="A28" s="39"/>
      <c r="B28" s="39"/>
      <c r="C28" s="39" t="s">
        <v>259</v>
      </c>
      <c r="D28" s="39"/>
      <c r="E28" s="39" t="s">
        <v>15</v>
      </c>
      <c r="F28" s="65">
        <v>403989098.79000002</v>
      </c>
      <c r="G28" s="65">
        <v>403989098.79000002</v>
      </c>
      <c r="H28" s="65" t="s">
        <v>14</v>
      </c>
    </row>
    <row r="29" spans="1:8" x14ac:dyDescent="0.25">
      <c r="A29" s="39"/>
      <c r="B29" s="39"/>
      <c r="C29" s="39" t="s">
        <v>260</v>
      </c>
      <c r="D29" s="39"/>
      <c r="E29" s="39" t="s">
        <v>15</v>
      </c>
      <c r="F29" s="65">
        <v>4987174296.0299988</v>
      </c>
      <c r="G29" s="65">
        <v>4970786241.5199986</v>
      </c>
      <c r="H29" s="65" t="s">
        <v>14</v>
      </c>
    </row>
    <row r="30" spans="1:8" ht="25.5" x14ac:dyDescent="0.25">
      <c r="A30" s="39"/>
      <c r="B30" s="39"/>
      <c r="C30" s="39" t="s">
        <v>261</v>
      </c>
      <c r="D30" s="39"/>
      <c r="E30" s="39" t="s">
        <v>20</v>
      </c>
      <c r="F30" s="65">
        <v>5031513</v>
      </c>
      <c r="G30" s="65">
        <v>4472456</v>
      </c>
      <c r="H30" s="65" t="s">
        <v>14</v>
      </c>
    </row>
    <row r="31" spans="1:8" ht="25.5" x14ac:dyDescent="0.25">
      <c r="A31" s="39"/>
      <c r="B31" s="39"/>
      <c r="C31" s="39" t="s">
        <v>262</v>
      </c>
      <c r="D31" s="39"/>
      <c r="E31" s="39" t="s">
        <v>18</v>
      </c>
      <c r="F31" s="65">
        <v>63945000</v>
      </c>
      <c r="G31" s="65">
        <v>63945000</v>
      </c>
      <c r="H31" s="65" t="s">
        <v>14</v>
      </c>
    </row>
    <row r="32" spans="1:8" ht="25.5" x14ac:dyDescent="0.25">
      <c r="A32" s="39"/>
      <c r="B32" s="39"/>
      <c r="C32" s="39" t="s">
        <v>263</v>
      </c>
      <c r="D32" s="39"/>
      <c r="E32" s="39" t="s">
        <v>24</v>
      </c>
      <c r="F32" s="65">
        <v>3815532</v>
      </c>
      <c r="G32" s="65">
        <v>3815532</v>
      </c>
      <c r="H32" s="65" t="s">
        <v>14</v>
      </c>
    </row>
    <row r="33" spans="1:8" ht="25.5" x14ac:dyDescent="0.25">
      <c r="A33" s="39"/>
      <c r="B33" s="39"/>
      <c r="C33" s="39" t="s">
        <v>264</v>
      </c>
      <c r="D33" s="39"/>
      <c r="E33" s="39" t="s">
        <v>25</v>
      </c>
      <c r="F33" s="65">
        <v>19674090</v>
      </c>
      <c r="G33" s="65">
        <v>19674090</v>
      </c>
      <c r="H33" s="65" t="s">
        <v>14</v>
      </c>
    </row>
    <row r="34" spans="1:8" x14ac:dyDescent="0.25">
      <c r="A34" s="39"/>
      <c r="B34" s="39"/>
      <c r="C34" s="39" t="s">
        <v>265</v>
      </c>
      <c r="D34" s="39"/>
      <c r="E34" s="39" t="s">
        <v>25</v>
      </c>
      <c r="F34" s="65">
        <v>1436869708.0000002</v>
      </c>
      <c r="G34" s="65">
        <v>1436869708.0000002</v>
      </c>
      <c r="H34" s="65" t="s">
        <v>14</v>
      </c>
    </row>
    <row r="35" spans="1:8" ht="25.5" x14ac:dyDescent="0.25">
      <c r="A35" s="39"/>
      <c r="B35" s="39"/>
      <c r="C35" s="39" t="s">
        <v>266</v>
      </c>
      <c r="D35" s="39"/>
      <c r="E35" s="39" t="s">
        <v>24</v>
      </c>
      <c r="F35" s="65">
        <v>148624542</v>
      </c>
      <c r="G35" s="65">
        <v>148624542</v>
      </c>
      <c r="H35" s="65" t="s">
        <v>14</v>
      </c>
    </row>
    <row r="36" spans="1:8" x14ac:dyDescent="0.25">
      <c r="A36" s="39"/>
      <c r="B36" s="39"/>
      <c r="C36" s="39" t="s">
        <v>267</v>
      </c>
      <c r="D36" s="39"/>
      <c r="E36" s="39" t="s">
        <v>26</v>
      </c>
      <c r="F36" s="65">
        <v>223059596.27000001</v>
      </c>
      <c r="G36" s="65">
        <v>223059596.27000001</v>
      </c>
      <c r="H36" s="65" t="s">
        <v>14</v>
      </c>
    </row>
    <row r="37" spans="1:8" x14ac:dyDescent="0.25">
      <c r="A37" s="39"/>
      <c r="B37" s="39"/>
      <c r="C37" s="39" t="s">
        <v>268</v>
      </c>
      <c r="D37" s="39"/>
      <c r="E37" s="39" t="s">
        <v>33</v>
      </c>
      <c r="F37" s="65">
        <v>43189477.769999996</v>
      </c>
      <c r="G37" s="65">
        <v>43189477.769999996</v>
      </c>
      <c r="H37" s="65" t="s">
        <v>14</v>
      </c>
    </row>
    <row r="38" spans="1:8" ht="25.5" x14ac:dyDescent="0.25">
      <c r="A38" s="39"/>
      <c r="B38" s="39"/>
      <c r="C38" s="39" t="s">
        <v>269</v>
      </c>
      <c r="D38" s="39"/>
      <c r="E38" s="39" t="s">
        <v>15</v>
      </c>
      <c r="F38" s="65">
        <v>108000000</v>
      </c>
      <c r="G38" s="65">
        <v>108000000</v>
      </c>
      <c r="H38" s="65" t="s">
        <v>14</v>
      </c>
    </row>
    <row r="39" spans="1:8" x14ac:dyDescent="0.25">
      <c r="A39" s="39"/>
      <c r="B39" s="39"/>
      <c r="C39" s="39" t="s">
        <v>363</v>
      </c>
      <c r="D39" s="39"/>
      <c r="E39" s="39" t="s">
        <v>411</v>
      </c>
      <c r="F39" s="65">
        <v>4368931</v>
      </c>
      <c r="G39" s="65">
        <v>4368931</v>
      </c>
      <c r="H39" s="65" t="s">
        <v>14</v>
      </c>
    </row>
    <row r="40" spans="1:8" ht="25.5" x14ac:dyDescent="0.25">
      <c r="A40" s="39"/>
      <c r="B40" s="39"/>
      <c r="C40" s="39" t="s">
        <v>364</v>
      </c>
      <c r="D40" s="39"/>
      <c r="E40" s="39" t="s">
        <v>412</v>
      </c>
      <c r="F40" s="65">
        <v>521700</v>
      </c>
      <c r="G40" s="65">
        <v>521700</v>
      </c>
      <c r="H40" s="65">
        <f>VLOOKUP(C40,'4242'!$A$1:$D$84,4,FALSE)</f>
        <v>0</v>
      </c>
    </row>
    <row r="41" spans="1:8" x14ac:dyDescent="0.25">
      <c r="A41" s="39"/>
      <c r="B41" s="39"/>
      <c r="C41" s="39" t="s">
        <v>365</v>
      </c>
      <c r="D41" s="39"/>
      <c r="E41" s="39" t="s">
        <v>15</v>
      </c>
      <c r="F41" s="65">
        <v>4821400</v>
      </c>
      <c r="G41" s="65">
        <v>4821400</v>
      </c>
      <c r="H41" s="65" t="s">
        <v>14</v>
      </c>
    </row>
    <row r="42" spans="1:8" x14ac:dyDescent="0.25">
      <c r="A42" s="39"/>
      <c r="B42" s="39"/>
      <c r="C42" s="39" t="s">
        <v>468</v>
      </c>
      <c r="D42" s="39"/>
      <c r="E42" s="39" t="s">
        <v>31</v>
      </c>
      <c r="F42" s="65">
        <v>12807490</v>
      </c>
      <c r="G42" s="65">
        <v>12807490</v>
      </c>
      <c r="H42" s="65" t="s">
        <v>14</v>
      </c>
    </row>
    <row r="43" spans="1:8" ht="38.25" x14ac:dyDescent="0.25">
      <c r="A43" s="39"/>
      <c r="B43" s="39"/>
      <c r="C43" s="39" t="s">
        <v>469</v>
      </c>
      <c r="D43" s="39"/>
      <c r="E43" s="39" t="s">
        <v>15</v>
      </c>
      <c r="F43" s="65">
        <v>0</v>
      </c>
      <c r="G43" s="65">
        <v>0</v>
      </c>
      <c r="H43" s="65" t="s">
        <v>14</v>
      </c>
    </row>
    <row r="44" spans="1:8" x14ac:dyDescent="0.25">
      <c r="A44" s="39"/>
      <c r="B44" s="39"/>
      <c r="C44" s="39" t="s">
        <v>470</v>
      </c>
      <c r="D44" s="39"/>
      <c r="E44" s="39" t="s">
        <v>27</v>
      </c>
      <c r="F44" s="65">
        <v>4144867</v>
      </c>
      <c r="G44" s="65">
        <v>3101341</v>
      </c>
      <c r="H44" s="65" t="s">
        <v>14</v>
      </c>
    </row>
    <row r="45" spans="1:8" ht="25.5" x14ac:dyDescent="0.25">
      <c r="A45" s="39"/>
      <c r="B45" s="39"/>
      <c r="C45" s="39" t="s">
        <v>471</v>
      </c>
      <c r="D45" s="39"/>
      <c r="E45" s="39" t="s">
        <v>414</v>
      </c>
      <c r="F45" s="65">
        <v>16380890.420000002</v>
      </c>
      <c r="G45" s="65">
        <v>16181194.640000001</v>
      </c>
      <c r="H45" s="65">
        <f>VLOOKUP(C45,'4242'!$A$1:$D$84,4,FALSE)</f>
        <v>0</v>
      </c>
    </row>
    <row r="46" spans="1:8" ht="25.5" x14ac:dyDescent="0.25">
      <c r="A46" s="39"/>
      <c r="B46" s="39"/>
      <c r="C46" s="39" t="s">
        <v>271</v>
      </c>
      <c r="D46" s="39"/>
      <c r="E46" s="39" t="s">
        <v>28</v>
      </c>
      <c r="F46" s="65">
        <v>3078662</v>
      </c>
      <c r="G46" s="65">
        <v>3078662</v>
      </c>
      <c r="H46" s="65" t="s">
        <v>14</v>
      </c>
    </row>
    <row r="47" spans="1:8" ht="25.5" x14ac:dyDescent="0.25">
      <c r="A47" s="39"/>
      <c r="B47" s="39"/>
      <c r="C47" s="39" t="s">
        <v>272</v>
      </c>
      <c r="D47" s="39"/>
      <c r="E47" s="39" t="s">
        <v>15</v>
      </c>
      <c r="F47" s="65">
        <v>107999999.99999996</v>
      </c>
      <c r="G47" s="65">
        <v>107999999.99999996</v>
      </c>
      <c r="H47" s="65" t="s">
        <v>14</v>
      </c>
    </row>
    <row r="48" spans="1:8" ht="25.5" x14ac:dyDescent="0.25">
      <c r="A48" s="39"/>
      <c r="B48" s="39"/>
      <c r="C48" s="39" t="s">
        <v>366</v>
      </c>
      <c r="D48" s="39"/>
      <c r="E48" s="39" t="s">
        <v>31</v>
      </c>
      <c r="F48" s="65">
        <v>352163.58</v>
      </c>
      <c r="G48" s="65">
        <v>352163.58</v>
      </c>
      <c r="H48" s="65" t="s">
        <v>14</v>
      </c>
    </row>
    <row r="49" spans="1:8" ht="25.5" x14ac:dyDescent="0.25">
      <c r="A49" s="39"/>
      <c r="B49" s="39"/>
      <c r="C49" s="39" t="s">
        <v>273</v>
      </c>
      <c r="D49" s="39"/>
      <c r="E49" s="39" t="s">
        <v>29</v>
      </c>
      <c r="F49" s="65">
        <v>4000558</v>
      </c>
      <c r="G49" s="65">
        <v>4000558</v>
      </c>
      <c r="H49" s="65" t="s">
        <v>14</v>
      </c>
    </row>
    <row r="50" spans="1:8" ht="25.5" x14ac:dyDescent="0.25">
      <c r="A50" s="39"/>
      <c r="B50" s="39"/>
      <c r="C50" s="39" t="s">
        <v>367</v>
      </c>
      <c r="D50" s="39"/>
      <c r="E50" s="39" t="s">
        <v>413</v>
      </c>
      <c r="F50" s="65">
        <v>13428918.85</v>
      </c>
      <c r="G50" s="65">
        <v>13428918.85</v>
      </c>
      <c r="H50" s="65" t="s">
        <v>14</v>
      </c>
    </row>
    <row r="51" spans="1:8" ht="38.25" x14ac:dyDescent="0.25">
      <c r="A51" s="39"/>
      <c r="B51" s="39"/>
      <c r="C51" s="39" t="s">
        <v>368</v>
      </c>
      <c r="D51" s="39"/>
      <c r="E51" s="39" t="s">
        <v>27</v>
      </c>
      <c r="F51" s="65">
        <v>3933755.81</v>
      </c>
      <c r="G51" s="65">
        <v>3933755.81</v>
      </c>
      <c r="H51" s="65" t="s">
        <v>14</v>
      </c>
    </row>
    <row r="52" spans="1:8" ht="38.25" x14ac:dyDescent="0.25">
      <c r="A52" s="39"/>
      <c r="B52" s="39"/>
      <c r="C52" s="39" t="s">
        <v>369</v>
      </c>
      <c r="D52" s="39"/>
      <c r="E52" s="39" t="s">
        <v>13</v>
      </c>
      <c r="F52" s="65">
        <v>5250</v>
      </c>
      <c r="G52" s="65">
        <v>5250</v>
      </c>
      <c r="H52" s="65" t="s">
        <v>14</v>
      </c>
    </row>
    <row r="53" spans="1:8" ht="25.5" x14ac:dyDescent="0.25">
      <c r="A53" s="39"/>
      <c r="B53" s="39"/>
      <c r="C53" s="39" t="s">
        <v>472</v>
      </c>
      <c r="D53" s="39"/>
      <c r="E53" s="39" t="s">
        <v>15</v>
      </c>
      <c r="F53" s="65">
        <v>172600000</v>
      </c>
      <c r="G53" s="65">
        <v>172600000</v>
      </c>
      <c r="H53" s="65" t="s">
        <v>14</v>
      </c>
    </row>
    <row r="54" spans="1:8" x14ac:dyDescent="0.25">
      <c r="A54" s="39"/>
      <c r="B54" s="39"/>
      <c r="C54" s="39" t="s">
        <v>274</v>
      </c>
      <c r="D54" s="39"/>
      <c r="E54" s="39" t="s">
        <v>13</v>
      </c>
      <c r="F54" s="65">
        <v>32451473</v>
      </c>
      <c r="G54" s="65">
        <v>32451473</v>
      </c>
      <c r="H54" s="65" t="s">
        <v>14</v>
      </c>
    </row>
    <row r="55" spans="1:8" ht="25.5" x14ac:dyDescent="0.25">
      <c r="A55" s="39"/>
      <c r="B55" s="39"/>
      <c r="C55" s="39" t="s">
        <v>275</v>
      </c>
      <c r="D55" s="39"/>
      <c r="E55" s="39" t="s">
        <v>30</v>
      </c>
      <c r="F55" s="65">
        <v>28534594</v>
      </c>
      <c r="G55" s="65">
        <v>28534594</v>
      </c>
      <c r="H55" s="65" t="s">
        <v>14</v>
      </c>
    </row>
    <row r="56" spans="1:8" ht="38.25" x14ac:dyDescent="0.25">
      <c r="A56" s="39"/>
      <c r="B56" s="39"/>
      <c r="C56" s="39" t="s">
        <v>370</v>
      </c>
      <c r="D56" s="39"/>
      <c r="E56" s="39" t="s">
        <v>413</v>
      </c>
      <c r="F56" s="65">
        <v>40396220.119999997</v>
      </c>
      <c r="G56" s="65">
        <v>40337868.640000001</v>
      </c>
      <c r="H56" s="65" t="s">
        <v>14</v>
      </c>
    </row>
    <row r="57" spans="1:8" ht="25.5" x14ac:dyDescent="0.25">
      <c r="A57" s="39"/>
      <c r="B57" s="39"/>
      <c r="C57" s="39" t="s">
        <v>276</v>
      </c>
      <c r="D57" s="39"/>
      <c r="E57" s="39" t="s">
        <v>15</v>
      </c>
      <c r="F57" s="65">
        <v>0</v>
      </c>
      <c r="G57" s="65">
        <v>0</v>
      </c>
      <c r="H57" s="65" t="s">
        <v>14</v>
      </c>
    </row>
    <row r="58" spans="1:8" ht="25.5" x14ac:dyDescent="0.25">
      <c r="A58" s="39"/>
      <c r="B58" s="39"/>
      <c r="C58" s="39" t="s">
        <v>473</v>
      </c>
      <c r="D58" s="39"/>
      <c r="E58" s="39" t="s">
        <v>15</v>
      </c>
      <c r="F58" s="65">
        <v>85000000.00000003</v>
      </c>
      <c r="G58" s="65">
        <v>85000000.00000003</v>
      </c>
      <c r="H58" s="65" t="s">
        <v>14</v>
      </c>
    </row>
    <row r="59" spans="1:8" ht="25.5" x14ac:dyDescent="0.25">
      <c r="A59" s="39"/>
      <c r="B59" s="39"/>
      <c r="C59" s="39" t="s">
        <v>277</v>
      </c>
      <c r="D59" s="39"/>
      <c r="E59" s="39" t="s">
        <v>15</v>
      </c>
      <c r="F59" s="65">
        <v>107999999.99999997</v>
      </c>
      <c r="G59" s="65">
        <v>107999999.99999997</v>
      </c>
      <c r="H59" s="65" t="s">
        <v>14</v>
      </c>
    </row>
    <row r="60" spans="1:8" ht="25.5" x14ac:dyDescent="0.25">
      <c r="A60" s="39"/>
      <c r="B60" s="39"/>
      <c r="C60" s="39" t="s">
        <v>371</v>
      </c>
      <c r="D60" s="39"/>
      <c r="E60" s="39" t="s">
        <v>414</v>
      </c>
      <c r="F60" s="65">
        <v>801289.7</v>
      </c>
      <c r="G60" s="65">
        <v>801289.7</v>
      </c>
      <c r="H60" s="65" t="s">
        <v>14</v>
      </c>
    </row>
    <row r="61" spans="1:8" ht="25.5" x14ac:dyDescent="0.25">
      <c r="A61" s="39"/>
      <c r="B61" s="39"/>
      <c r="C61" s="39" t="s">
        <v>372</v>
      </c>
      <c r="D61" s="39"/>
      <c r="E61" s="39" t="s">
        <v>415</v>
      </c>
      <c r="F61" s="65">
        <v>4131703.14</v>
      </c>
      <c r="G61" s="65">
        <v>4131703.14</v>
      </c>
      <c r="H61" s="65" t="s">
        <v>14</v>
      </c>
    </row>
    <row r="62" spans="1:8" ht="38.25" x14ac:dyDescent="0.25">
      <c r="A62" s="39"/>
      <c r="B62" s="39"/>
      <c r="C62" s="39" t="s">
        <v>373</v>
      </c>
      <c r="D62" s="39"/>
      <c r="E62" s="39" t="s">
        <v>416</v>
      </c>
      <c r="F62" s="65">
        <v>917009</v>
      </c>
      <c r="G62" s="65">
        <v>317028</v>
      </c>
      <c r="H62" s="65" t="s">
        <v>14</v>
      </c>
    </row>
    <row r="63" spans="1:8" ht="25.5" x14ac:dyDescent="0.25">
      <c r="A63" s="39"/>
      <c r="B63" s="39"/>
      <c r="C63" s="39" t="s">
        <v>374</v>
      </c>
      <c r="D63" s="39"/>
      <c r="E63" s="39" t="s">
        <v>15</v>
      </c>
      <c r="F63" s="65">
        <v>219999999.99999997</v>
      </c>
      <c r="G63" s="65">
        <v>219999999.99999997</v>
      </c>
      <c r="H63" s="65" t="s">
        <v>14</v>
      </c>
    </row>
    <row r="64" spans="1:8" ht="25.5" x14ac:dyDescent="0.25">
      <c r="A64" s="39"/>
      <c r="B64" s="39"/>
      <c r="C64" s="39" t="s">
        <v>375</v>
      </c>
      <c r="D64" s="39"/>
      <c r="E64" s="39" t="s">
        <v>417</v>
      </c>
      <c r="F64" s="65">
        <v>0</v>
      </c>
      <c r="G64" s="65">
        <v>0</v>
      </c>
      <c r="H64" s="65" t="s">
        <v>14</v>
      </c>
    </row>
    <row r="65" spans="1:8" ht="25.5" x14ac:dyDescent="0.25">
      <c r="A65" s="39"/>
      <c r="B65" s="39"/>
      <c r="C65" s="39" t="s">
        <v>376</v>
      </c>
      <c r="D65" s="39"/>
      <c r="E65" s="39" t="s">
        <v>15</v>
      </c>
      <c r="F65" s="65">
        <v>136999999.99999997</v>
      </c>
      <c r="G65" s="65">
        <v>136999999.99999997</v>
      </c>
      <c r="H65" s="65" t="s">
        <v>14</v>
      </c>
    </row>
    <row r="66" spans="1:8" ht="38.25" x14ac:dyDescent="0.25">
      <c r="A66" s="39"/>
      <c r="B66" s="39"/>
      <c r="C66" s="39" t="s">
        <v>278</v>
      </c>
      <c r="D66" s="39"/>
      <c r="E66" s="39" t="s">
        <v>31</v>
      </c>
      <c r="F66" s="65">
        <v>397324974.85000002</v>
      </c>
      <c r="G66" s="65">
        <v>397324974.85000002</v>
      </c>
      <c r="H66" s="65" t="s">
        <v>14</v>
      </c>
    </row>
    <row r="67" spans="1:8" ht="25.5" x14ac:dyDescent="0.25">
      <c r="A67" s="39"/>
      <c r="B67" s="39"/>
      <c r="C67" s="39" t="s">
        <v>474</v>
      </c>
      <c r="D67" s="39"/>
      <c r="E67" s="39" t="s">
        <v>413</v>
      </c>
      <c r="F67" s="65">
        <v>0</v>
      </c>
      <c r="G67" s="65">
        <v>0</v>
      </c>
      <c r="H67" s="65" t="s">
        <v>14</v>
      </c>
    </row>
    <row r="68" spans="1:8" ht="25.5" x14ac:dyDescent="0.25">
      <c r="A68" s="39"/>
      <c r="B68" s="39"/>
      <c r="C68" s="39" t="s">
        <v>475</v>
      </c>
      <c r="D68" s="39"/>
      <c r="E68" s="39" t="s">
        <v>32</v>
      </c>
      <c r="F68" s="65">
        <v>0</v>
      </c>
      <c r="G68" s="65">
        <v>0</v>
      </c>
      <c r="H68" s="65" t="s">
        <v>14</v>
      </c>
    </row>
    <row r="69" spans="1:8" ht="25.5" x14ac:dyDescent="0.25">
      <c r="A69" s="39"/>
      <c r="B69" s="39"/>
      <c r="C69" s="39" t="s">
        <v>279</v>
      </c>
      <c r="D69" s="39"/>
      <c r="E69" s="39" t="s">
        <v>27</v>
      </c>
      <c r="F69" s="65">
        <v>183638</v>
      </c>
      <c r="G69" s="65">
        <v>183638</v>
      </c>
      <c r="H69" s="65" t="s">
        <v>14</v>
      </c>
    </row>
    <row r="70" spans="1:8" ht="25.5" x14ac:dyDescent="0.25">
      <c r="A70" s="39"/>
      <c r="B70" s="39"/>
      <c r="C70" s="39" t="s">
        <v>280</v>
      </c>
      <c r="D70" s="39"/>
      <c r="E70" s="39" t="s">
        <v>32</v>
      </c>
      <c r="F70" s="65">
        <v>3628274</v>
      </c>
      <c r="G70" s="65">
        <v>3628274</v>
      </c>
      <c r="H70" s="65" t="s">
        <v>14</v>
      </c>
    </row>
    <row r="71" spans="1:8" ht="25.5" x14ac:dyDescent="0.25">
      <c r="A71" s="39"/>
      <c r="B71" s="39"/>
      <c r="C71" s="39" t="s">
        <v>476</v>
      </c>
      <c r="D71" s="39"/>
      <c r="E71" s="39" t="s">
        <v>13</v>
      </c>
      <c r="F71" s="65">
        <v>41964808.18</v>
      </c>
      <c r="G71" s="65">
        <v>0</v>
      </c>
      <c r="H71" s="65" t="s">
        <v>14</v>
      </c>
    </row>
    <row r="72" spans="1:8" x14ac:dyDescent="0.25">
      <c r="A72" s="39"/>
      <c r="B72" s="39"/>
      <c r="C72" s="39" t="s">
        <v>281</v>
      </c>
      <c r="D72" s="39"/>
      <c r="E72" s="39" t="s">
        <v>13</v>
      </c>
      <c r="F72" s="65">
        <v>4418482.3099999996</v>
      </c>
      <c r="G72" s="65">
        <v>4226908.3599999994</v>
      </c>
      <c r="H72" s="65">
        <f>VLOOKUP(C72,'4242'!$A$1:$D$84,4,FALSE)</f>
        <v>0</v>
      </c>
    </row>
    <row r="73" spans="1:8" ht="25.5" x14ac:dyDescent="0.25">
      <c r="A73" s="39"/>
      <c r="B73" s="39"/>
      <c r="C73" s="39" t="s">
        <v>282</v>
      </c>
      <c r="D73" s="39"/>
      <c r="E73" s="39" t="s">
        <v>206</v>
      </c>
      <c r="F73" s="65">
        <v>5194150.68</v>
      </c>
      <c r="G73" s="65">
        <v>5194150.68</v>
      </c>
      <c r="H73" s="65" t="s">
        <v>14</v>
      </c>
    </row>
    <row r="74" spans="1:8" ht="38.25" x14ac:dyDescent="0.25">
      <c r="A74" s="39"/>
      <c r="B74" s="39"/>
      <c r="C74" s="39" t="s">
        <v>377</v>
      </c>
      <c r="D74" s="39"/>
      <c r="E74" s="39" t="s">
        <v>412</v>
      </c>
      <c r="F74" s="65">
        <v>1161365.1200000001</v>
      </c>
      <c r="G74" s="65">
        <v>933029.53</v>
      </c>
      <c r="H74" s="65">
        <f>VLOOKUP(C74,'4242'!$A$1:$D$84,4,FALSE)</f>
        <v>57918.23</v>
      </c>
    </row>
    <row r="75" spans="1:8" ht="25.5" x14ac:dyDescent="0.25">
      <c r="A75" s="39"/>
      <c r="B75" s="39"/>
      <c r="C75" s="39" t="s">
        <v>378</v>
      </c>
      <c r="D75" s="39"/>
      <c r="E75" s="39" t="s">
        <v>418</v>
      </c>
      <c r="F75" s="65">
        <v>628140</v>
      </c>
      <c r="G75" s="65">
        <v>628140</v>
      </c>
      <c r="H75" s="65" t="s">
        <v>14</v>
      </c>
    </row>
    <row r="76" spans="1:8" ht="25.5" x14ac:dyDescent="0.25">
      <c r="A76" s="39"/>
      <c r="B76" s="39"/>
      <c r="C76" s="39" t="s">
        <v>477</v>
      </c>
      <c r="D76" s="39"/>
      <c r="E76" s="39" t="s">
        <v>15</v>
      </c>
      <c r="F76" s="65">
        <v>90766371.960000023</v>
      </c>
      <c r="G76" s="65">
        <v>90766371.960000023</v>
      </c>
      <c r="H76" s="65" t="s">
        <v>14</v>
      </c>
    </row>
    <row r="77" spans="1:8" ht="25.5" x14ac:dyDescent="0.25">
      <c r="A77" s="39"/>
      <c r="B77" s="39"/>
      <c r="C77" s="39" t="s">
        <v>478</v>
      </c>
      <c r="D77" s="39"/>
      <c r="E77" s="39" t="s">
        <v>415</v>
      </c>
      <c r="F77" s="65">
        <v>250000</v>
      </c>
      <c r="G77" s="65">
        <v>250000</v>
      </c>
      <c r="H77" s="65" t="s">
        <v>14</v>
      </c>
    </row>
    <row r="78" spans="1:8" x14ac:dyDescent="0.25">
      <c r="A78" s="39"/>
      <c r="B78" s="39"/>
      <c r="C78" s="39" t="s">
        <v>479</v>
      </c>
      <c r="D78" s="39"/>
      <c r="E78" s="39" t="s">
        <v>27</v>
      </c>
      <c r="F78" s="65">
        <v>0</v>
      </c>
      <c r="G78" s="65">
        <v>0</v>
      </c>
      <c r="H78" s="65" t="s">
        <v>14</v>
      </c>
    </row>
    <row r="79" spans="1:8" ht="25.5" x14ac:dyDescent="0.25">
      <c r="A79" s="39"/>
      <c r="B79" s="39"/>
      <c r="C79" s="39" t="s">
        <v>480</v>
      </c>
      <c r="D79" s="39"/>
      <c r="E79" s="39" t="s">
        <v>502</v>
      </c>
      <c r="F79" s="65">
        <v>1076640</v>
      </c>
      <c r="G79" s="65">
        <v>1076640</v>
      </c>
      <c r="H79" s="65" t="s">
        <v>14</v>
      </c>
    </row>
    <row r="80" spans="1:8" ht="25.5" x14ac:dyDescent="0.25">
      <c r="A80" s="39"/>
      <c r="B80" s="39"/>
      <c r="C80" s="39" t="s">
        <v>481</v>
      </c>
      <c r="D80" s="39"/>
      <c r="E80" s="39" t="s">
        <v>415</v>
      </c>
      <c r="F80" s="65">
        <v>500000</v>
      </c>
      <c r="G80" s="65">
        <v>500000</v>
      </c>
      <c r="H80" s="65" t="s">
        <v>14</v>
      </c>
    </row>
    <row r="81" spans="1:8" ht="25.5" x14ac:dyDescent="0.25">
      <c r="A81" s="39"/>
      <c r="B81" s="39"/>
      <c r="C81" s="39" t="s">
        <v>482</v>
      </c>
      <c r="D81" s="39"/>
      <c r="E81" s="39" t="s">
        <v>502</v>
      </c>
      <c r="F81" s="65">
        <v>1413895</v>
      </c>
      <c r="G81" s="65">
        <v>1413895</v>
      </c>
      <c r="H81" s="65" t="s">
        <v>14</v>
      </c>
    </row>
    <row r="82" spans="1:8" ht="25.5" x14ac:dyDescent="0.25">
      <c r="A82" s="39"/>
      <c r="B82" s="39"/>
      <c r="C82" s="39" t="s">
        <v>483</v>
      </c>
      <c r="D82" s="39"/>
      <c r="E82" s="39" t="s">
        <v>415</v>
      </c>
      <c r="F82" s="65">
        <v>500000</v>
      </c>
      <c r="G82" s="65">
        <v>500000</v>
      </c>
      <c r="H82" s="65" t="s">
        <v>14</v>
      </c>
    </row>
    <row r="83" spans="1:8" ht="25.5" x14ac:dyDescent="0.25">
      <c r="A83" s="39"/>
      <c r="B83" s="39"/>
      <c r="C83" s="39" t="s">
        <v>484</v>
      </c>
      <c r="D83" s="39"/>
      <c r="E83" s="39" t="s">
        <v>502</v>
      </c>
      <c r="F83" s="65">
        <v>0</v>
      </c>
      <c r="G83" s="65">
        <v>0</v>
      </c>
      <c r="H83" s="65" t="s">
        <v>14</v>
      </c>
    </row>
    <row r="84" spans="1:8" x14ac:dyDescent="0.25">
      <c r="A84" s="41"/>
      <c r="B84" s="61" t="s">
        <v>283</v>
      </c>
      <c r="C84" s="62"/>
      <c r="D84" s="62"/>
      <c r="E84" s="62"/>
      <c r="F84" s="64">
        <f>SUM(F85:F91)</f>
        <v>2997062.56</v>
      </c>
      <c r="G84" s="64">
        <f t="shared" ref="G84:H84" si="3">SUM(G85:G91)</f>
        <v>2997062.56</v>
      </c>
      <c r="H84" s="64">
        <f t="shared" si="3"/>
        <v>0</v>
      </c>
    </row>
    <row r="85" spans="1:8" ht="25.5" x14ac:dyDescent="0.25">
      <c r="A85" s="39"/>
      <c r="B85" s="39"/>
      <c r="C85" s="39" t="s">
        <v>217</v>
      </c>
      <c r="D85" s="39"/>
      <c r="E85" s="39" t="s">
        <v>15</v>
      </c>
      <c r="F85" s="65">
        <v>0</v>
      </c>
      <c r="G85" s="65">
        <v>0</v>
      </c>
      <c r="H85" s="65" t="s">
        <v>14</v>
      </c>
    </row>
    <row r="86" spans="1:8" ht="25.5" x14ac:dyDescent="0.25">
      <c r="A86" s="39"/>
      <c r="B86" s="39"/>
      <c r="C86" s="39" t="s">
        <v>379</v>
      </c>
      <c r="D86" s="39"/>
      <c r="E86" s="39" t="s">
        <v>419</v>
      </c>
      <c r="F86" s="65">
        <v>0</v>
      </c>
      <c r="G86" s="65">
        <v>0</v>
      </c>
      <c r="H86" s="65" t="s">
        <v>14</v>
      </c>
    </row>
    <row r="87" spans="1:8" x14ac:dyDescent="0.25">
      <c r="A87" s="39"/>
      <c r="B87" s="39"/>
      <c r="C87" s="39" t="s">
        <v>459</v>
      </c>
      <c r="D87" s="39"/>
      <c r="E87" s="39" t="s">
        <v>13</v>
      </c>
      <c r="F87" s="65">
        <v>0</v>
      </c>
      <c r="G87" s="65">
        <v>0</v>
      </c>
      <c r="H87" s="65" t="s">
        <v>14</v>
      </c>
    </row>
    <row r="88" spans="1:8" x14ac:dyDescent="0.25">
      <c r="A88" s="39"/>
      <c r="B88" s="39"/>
      <c r="C88" s="39" t="s">
        <v>460</v>
      </c>
      <c r="D88" s="39"/>
      <c r="E88" s="39" t="s">
        <v>13</v>
      </c>
      <c r="F88" s="65">
        <v>2997062.56</v>
      </c>
      <c r="G88" s="65">
        <v>2997062.56</v>
      </c>
      <c r="H88" s="65" t="s">
        <v>14</v>
      </c>
    </row>
    <row r="89" spans="1:8" x14ac:dyDescent="0.25">
      <c r="A89" s="39"/>
      <c r="B89" s="39"/>
      <c r="C89" s="39" t="s">
        <v>461</v>
      </c>
      <c r="D89" s="39"/>
      <c r="E89" s="39" t="s">
        <v>13</v>
      </c>
      <c r="F89" s="65">
        <v>0</v>
      </c>
      <c r="G89" s="65">
        <v>0</v>
      </c>
      <c r="H89" s="65" t="s">
        <v>14</v>
      </c>
    </row>
    <row r="90" spans="1:8" x14ac:dyDescent="0.25">
      <c r="A90" s="39"/>
      <c r="B90" s="39"/>
      <c r="C90" s="39" t="s">
        <v>462</v>
      </c>
      <c r="D90" s="39"/>
      <c r="E90" s="39" t="s">
        <v>13</v>
      </c>
      <c r="F90" s="65">
        <v>0</v>
      </c>
      <c r="G90" s="65">
        <v>0</v>
      </c>
      <c r="H90" s="65" t="s">
        <v>14</v>
      </c>
    </row>
    <row r="91" spans="1:8" x14ac:dyDescent="0.25">
      <c r="A91" s="39"/>
      <c r="B91" s="39"/>
      <c r="C91" s="39" t="s">
        <v>463</v>
      </c>
      <c r="D91" s="39"/>
      <c r="E91" s="39" t="s">
        <v>13</v>
      </c>
      <c r="F91" s="65">
        <v>0</v>
      </c>
      <c r="G91" s="65">
        <v>0</v>
      </c>
      <c r="H91" s="65" t="s">
        <v>14</v>
      </c>
    </row>
    <row r="92" spans="1:8" ht="15" customHeight="1" x14ac:dyDescent="0.25">
      <c r="A92" s="59" t="s">
        <v>284</v>
      </c>
      <c r="B92" s="60"/>
      <c r="C92" s="60"/>
      <c r="D92" s="60"/>
      <c r="E92" s="60"/>
      <c r="F92" s="63">
        <f>+F93+F130+F167+F169</f>
        <v>3484655.4000000008</v>
      </c>
      <c r="G92" s="63">
        <f t="shared" ref="G92:H92" si="4">+G93+G130+G167+G169</f>
        <v>3468261.1300000004</v>
      </c>
      <c r="H92" s="63">
        <f t="shared" si="4"/>
        <v>3087718.7600000002</v>
      </c>
    </row>
    <row r="93" spans="1:8" x14ac:dyDescent="0.25">
      <c r="A93" s="41"/>
      <c r="B93" s="61" t="s">
        <v>245</v>
      </c>
      <c r="C93" s="62"/>
      <c r="D93" s="62"/>
      <c r="E93" s="62"/>
      <c r="F93" s="64">
        <f>SUM(F94:F129)</f>
        <v>1680164.6400000001</v>
      </c>
      <c r="G93" s="64">
        <f t="shared" ref="G93:H93" si="5">SUM(G94:G129)</f>
        <v>1663770.37</v>
      </c>
      <c r="H93" s="64">
        <f t="shared" si="5"/>
        <v>1283228</v>
      </c>
    </row>
    <row r="94" spans="1:8" x14ac:dyDescent="0.25">
      <c r="A94" s="39"/>
      <c r="B94" s="39"/>
      <c r="C94" s="39" t="s">
        <v>285</v>
      </c>
      <c r="D94" s="39"/>
      <c r="E94" s="39"/>
      <c r="F94" s="65">
        <v>0</v>
      </c>
      <c r="G94" s="65">
        <v>0</v>
      </c>
      <c r="H94" s="65">
        <f>VLOOKUP(C94,'4242'!$A$1:$D$84,4,FALSE)</f>
        <v>0</v>
      </c>
    </row>
    <row r="95" spans="1:8" x14ac:dyDescent="0.25">
      <c r="A95" s="39"/>
      <c r="B95" s="39"/>
      <c r="C95" s="39" t="s">
        <v>380</v>
      </c>
      <c r="D95" s="39"/>
      <c r="E95" s="39"/>
      <c r="F95" s="65">
        <v>167705.82</v>
      </c>
      <c r="G95" s="65">
        <v>165417.91</v>
      </c>
      <c r="H95" s="65" t="s">
        <v>14</v>
      </c>
    </row>
    <row r="96" spans="1:8" x14ac:dyDescent="0.25">
      <c r="A96" s="39"/>
      <c r="B96" s="39"/>
      <c r="C96" s="39" t="s">
        <v>286</v>
      </c>
      <c r="D96" s="39"/>
      <c r="E96" s="39"/>
      <c r="F96" s="65">
        <v>0</v>
      </c>
      <c r="G96" s="65">
        <v>0</v>
      </c>
      <c r="H96" s="65" t="s">
        <v>14</v>
      </c>
    </row>
    <row r="97" spans="1:8" x14ac:dyDescent="0.25">
      <c r="A97" s="39"/>
      <c r="B97" s="39"/>
      <c r="C97" s="39" t="s">
        <v>381</v>
      </c>
      <c r="D97" s="39"/>
      <c r="E97" s="39"/>
      <c r="F97" s="65">
        <v>170640.41999999998</v>
      </c>
      <c r="G97" s="65">
        <v>170640.41999999998</v>
      </c>
      <c r="H97" s="65" t="s">
        <v>14</v>
      </c>
    </row>
    <row r="98" spans="1:8" x14ac:dyDescent="0.25">
      <c r="A98" s="39"/>
      <c r="B98" s="39"/>
      <c r="C98" s="39" t="s">
        <v>485</v>
      </c>
      <c r="D98" s="39"/>
      <c r="E98" s="39"/>
      <c r="F98" s="65">
        <v>68.069999999999993</v>
      </c>
      <c r="G98" s="65">
        <v>0</v>
      </c>
      <c r="H98" s="65" t="s">
        <v>14</v>
      </c>
    </row>
    <row r="99" spans="1:8" x14ac:dyDescent="0.25">
      <c r="A99" s="39"/>
      <c r="B99" s="39"/>
      <c r="C99" s="39" t="s">
        <v>287</v>
      </c>
      <c r="D99" s="39"/>
      <c r="E99" s="39"/>
      <c r="F99" s="65">
        <v>515.83000000000004</v>
      </c>
      <c r="G99" s="65">
        <v>515.83000000000004</v>
      </c>
      <c r="H99" s="65" t="s">
        <v>14</v>
      </c>
    </row>
    <row r="100" spans="1:8" x14ac:dyDescent="0.25">
      <c r="A100" s="39"/>
      <c r="B100" s="39"/>
      <c r="C100" s="39" t="s">
        <v>288</v>
      </c>
      <c r="D100" s="39"/>
      <c r="E100" s="39"/>
      <c r="F100" s="65">
        <v>492.81</v>
      </c>
      <c r="G100" s="65">
        <v>492.81</v>
      </c>
      <c r="H100" s="65" t="s">
        <v>14</v>
      </c>
    </row>
    <row r="101" spans="1:8" x14ac:dyDescent="0.25">
      <c r="A101" s="39"/>
      <c r="B101" s="39"/>
      <c r="C101" s="39" t="s">
        <v>486</v>
      </c>
      <c r="D101" s="39"/>
      <c r="E101" s="39"/>
      <c r="F101" s="65">
        <v>0</v>
      </c>
      <c r="G101" s="65">
        <v>0</v>
      </c>
      <c r="H101" s="65" t="s">
        <v>14</v>
      </c>
    </row>
    <row r="102" spans="1:8" ht="25.5" x14ac:dyDescent="0.25">
      <c r="A102" s="39"/>
      <c r="B102" s="39"/>
      <c r="C102" s="39" t="s">
        <v>289</v>
      </c>
      <c r="D102" s="39"/>
      <c r="E102" s="39"/>
      <c r="F102" s="65">
        <v>488.29</v>
      </c>
      <c r="G102" s="65">
        <v>488.29</v>
      </c>
      <c r="H102" s="65" t="s">
        <v>14</v>
      </c>
    </row>
    <row r="103" spans="1:8" x14ac:dyDescent="0.25">
      <c r="A103" s="39"/>
      <c r="B103" s="39"/>
      <c r="C103" s="39" t="s">
        <v>290</v>
      </c>
      <c r="D103" s="39"/>
      <c r="E103" s="39"/>
      <c r="F103" s="65">
        <v>743.13</v>
      </c>
      <c r="G103" s="65">
        <v>743.13</v>
      </c>
      <c r="H103" s="65" t="s">
        <v>14</v>
      </c>
    </row>
    <row r="104" spans="1:8" x14ac:dyDescent="0.25">
      <c r="A104" s="39"/>
      <c r="B104" s="39"/>
      <c r="C104" s="39" t="s">
        <v>487</v>
      </c>
      <c r="D104" s="39"/>
      <c r="E104" s="39"/>
      <c r="F104" s="65">
        <v>2.2400000000000002</v>
      </c>
      <c r="G104" s="65">
        <v>2.2400000000000002</v>
      </c>
      <c r="H104" s="65" t="s">
        <v>14</v>
      </c>
    </row>
    <row r="105" spans="1:8" ht="25.5" x14ac:dyDescent="0.25">
      <c r="A105" s="39"/>
      <c r="B105" s="39"/>
      <c r="C105" s="39" t="s">
        <v>291</v>
      </c>
      <c r="D105" s="39"/>
      <c r="E105" s="39"/>
      <c r="F105" s="65">
        <v>29814</v>
      </c>
      <c r="G105" s="65">
        <v>29814</v>
      </c>
      <c r="H105" s="65">
        <f>VLOOKUP(C105,'4242'!$A$1:$D$84,4,FALSE)</f>
        <v>29814</v>
      </c>
    </row>
    <row r="106" spans="1:8" ht="25.5" x14ac:dyDescent="0.25">
      <c r="A106" s="39"/>
      <c r="B106" s="39"/>
      <c r="C106" s="39" t="s">
        <v>488</v>
      </c>
      <c r="D106" s="39"/>
      <c r="E106" s="39"/>
      <c r="F106" s="65">
        <v>0</v>
      </c>
      <c r="G106" s="65">
        <v>0</v>
      </c>
      <c r="H106" s="65">
        <f>VLOOKUP(C106,'4242'!$A$1:$D$84,4,FALSE)</f>
        <v>0</v>
      </c>
    </row>
    <row r="107" spans="1:8" x14ac:dyDescent="0.25">
      <c r="A107" s="39"/>
      <c r="B107" s="39"/>
      <c r="C107" s="39" t="s">
        <v>489</v>
      </c>
      <c r="D107" s="39"/>
      <c r="E107" s="39"/>
      <c r="F107" s="65">
        <v>3.82</v>
      </c>
      <c r="G107" s="65">
        <v>3.82</v>
      </c>
      <c r="H107" s="65" t="s">
        <v>14</v>
      </c>
    </row>
    <row r="108" spans="1:8" ht="25.5" x14ac:dyDescent="0.25">
      <c r="A108" s="39"/>
      <c r="B108" s="39"/>
      <c r="C108" s="39" t="s">
        <v>490</v>
      </c>
      <c r="D108" s="39"/>
      <c r="E108" s="39"/>
      <c r="F108" s="65">
        <v>0</v>
      </c>
      <c r="G108" s="65">
        <v>0</v>
      </c>
      <c r="H108" s="65">
        <f>VLOOKUP(C108,'4242'!$A$1:$D$84,4,FALSE)</f>
        <v>0</v>
      </c>
    </row>
    <row r="109" spans="1:8" ht="25.5" x14ac:dyDescent="0.25">
      <c r="A109" s="39"/>
      <c r="B109" s="39"/>
      <c r="C109" s="39" t="s">
        <v>382</v>
      </c>
      <c r="D109" s="39"/>
      <c r="E109" s="39"/>
      <c r="F109" s="65">
        <v>100281</v>
      </c>
      <c r="G109" s="65">
        <v>87317</v>
      </c>
      <c r="H109" s="65">
        <f>VLOOKUP(C109,'4242'!$A$1:$D$84,4,FALSE)</f>
        <v>87317</v>
      </c>
    </row>
    <row r="110" spans="1:8" ht="25.5" x14ac:dyDescent="0.25">
      <c r="A110" s="39"/>
      <c r="B110" s="39"/>
      <c r="C110" s="39" t="s">
        <v>292</v>
      </c>
      <c r="D110" s="39"/>
      <c r="E110" s="39"/>
      <c r="F110" s="65">
        <v>4.28</v>
      </c>
      <c r="G110" s="65">
        <v>4.28</v>
      </c>
      <c r="H110" s="65" t="s">
        <v>14</v>
      </c>
    </row>
    <row r="111" spans="1:8" ht="25.5" x14ac:dyDescent="0.25">
      <c r="A111" s="39"/>
      <c r="B111" s="39"/>
      <c r="C111" s="39" t="s">
        <v>383</v>
      </c>
      <c r="D111" s="39"/>
      <c r="E111" s="39"/>
      <c r="F111" s="65">
        <v>45061</v>
      </c>
      <c r="G111" s="65">
        <v>45061</v>
      </c>
      <c r="H111" s="65">
        <f>VLOOKUP(C111,'4242'!$A$1:$D$84,4,FALSE)</f>
        <v>45061</v>
      </c>
    </row>
    <row r="112" spans="1:8" ht="25.5" x14ac:dyDescent="0.25">
      <c r="A112" s="39"/>
      <c r="B112" s="39"/>
      <c r="C112" s="39" t="s">
        <v>491</v>
      </c>
      <c r="D112" s="39"/>
      <c r="E112" s="39"/>
      <c r="F112" s="65">
        <v>9924.2199999999993</v>
      </c>
      <c r="G112" s="65">
        <v>9924.2199999999993</v>
      </c>
      <c r="H112" s="65" t="s">
        <v>14</v>
      </c>
    </row>
    <row r="113" spans="1:8" ht="38.25" x14ac:dyDescent="0.25">
      <c r="A113" s="39"/>
      <c r="B113" s="39"/>
      <c r="C113" s="39" t="s">
        <v>384</v>
      </c>
      <c r="D113" s="39"/>
      <c r="E113" s="39"/>
      <c r="F113" s="65">
        <v>98696</v>
      </c>
      <c r="G113" s="65">
        <v>98696</v>
      </c>
      <c r="H113" s="65">
        <f>VLOOKUP(C113,'4242'!$A$1:$D$84,4,FALSE)</f>
        <v>98696</v>
      </c>
    </row>
    <row r="114" spans="1:8" ht="38.25" x14ac:dyDescent="0.25">
      <c r="A114" s="39"/>
      <c r="B114" s="39"/>
      <c r="C114" s="39" t="s">
        <v>492</v>
      </c>
      <c r="D114" s="39"/>
      <c r="E114" s="39"/>
      <c r="F114" s="65">
        <v>0</v>
      </c>
      <c r="G114" s="65">
        <v>0</v>
      </c>
      <c r="H114" s="65">
        <f>VLOOKUP(C114,'4242'!$A$1:$D$84,4,FALSE)</f>
        <v>0</v>
      </c>
    </row>
    <row r="115" spans="1:8" ht="25.5" x14ac:dyDescent="0.25">
      <c r="A115" s="39"/>
      <c r="B115" s="39"/>
      <c r="C115" s="39" t="s">
        <v>493</v>
      </c>
      <c r="D115" s="39"/>
      <c r="E115" s="39"/>
      <c r="F115" s="65">
        <v>68962</v>
      </c>
      <c r="G115" s="65">
        <v>68962</v>
      </c>
      <c r="H115" s="65">
        <f>VLOOKUP(C115,'4242'!$A$1:$D$84,4,FALSE)</f>
        <v>68962</v>
      </c>
    </row>
    <row r="116" spans="1:8" ht="25.5" x14ac:dyDescent="0.25">
      <c r="A116" s="39"/>
      <c r="B116" s="39"/>
      <c r="C116" s="39" t="s">
        <v>494</v>
      </c>
      <c r="D116" s="39"/>
      <c r="E116" s="39"/>
      <c r="F116" s="65">
        <v>201</v>
      </c>
      <c r="G116" s="65">
        <v>201</v>
      </c>
      <c r="H116" s="65">
        <f>VLOOKUP(C116,'4242'!$A$1:$D$84,4,FALSE)</f>
        <v>201</v>
      </c>
    </row>
    <row r="117" spans="1:8" ht="25.5" x14ac:dyDescent="0.25">
      <c r="A117" s="39"/>
      <c r="B117" s="39"/>
      <c r="C117" s="39" t="s">
        <v>293</v>
      </c>
      <c r="D117" s="39"/>
      <c r="E117" s="39"/>
      <c r="F117" s="65">
        <v>58611</v>
      </c>
      <c r="G117" s="65">
        <v>58611</v>
      </c>
      <c r="H117" s="65">
        <f>VLOOKUP(C117,'4242'!$A$1:$D$84,4,FALSE)</f>
        <v>58611</v>
      </c>
    </row>
    <row r="118" spans="1:8" ht="25.5" x14ac:dyDescent="0.25">
      <c r="A118" s="39"/>
      <c r="B118" s="39"/>
      <c r="C118" s="39" t="s">
        <v>495</v>
      </c>
      <c r="D118" s="39"/>
      <c r="E118" s="39"/>
      <c r="F118" s="65">
        <v>592.16999999999996</v>
      </c>
      <c r="G118" s="65">
        <v>592.16999999999996</v>
      </c>
      <c r="H118" s="65" t="s">
        <v>14</v>
      </c>
    </row>
    <row r="119" spans="1:8" ht="25.5" x14ac:dyDescent="0.25">
      <c r="A119" s="39"/>
      <c r="B119" s="39"/>
      <c r="C119" s="39" t="s">
        <v>496</v>
      </c>
      <c r="D119" s="39"/>
      <c r="E119" s="39"/>
      <c r="F119" s="65">
        <v>3053.41</v>
      </c>
      <c r="G119" s="65">
        <v>3053.41</v>
      </c>
      <c r="H119" s="65" t="s">
        <v>14</v>
      </c>
    </row>
    <row r="120" spans="1:8" ht="25.5" x14ac:dyDescent="0.25">
      <c r="A120" s="39"/>
      <c r="B120" s="39"/>
      <c r="C120" s="39" t="s">
        <v>385</v>
      </c>
      <c r="D120" s="39"/>
      <c r="E120" s="39"/>
      <c r="F120" s="65">
        <v>323963</v>
      </c>
      <c r="G120" s="65">
        <v>323963</v>
      </c>
      <c r="H120" s="65">
        <f>VLOOKUP(C120,'4242'!$A$1:$D$84,4,FALSE)</f>
        <v>323963</v>
      </c>
    </row>
    <row r="121" spans="1:8" ht="25.5" x14ac:dyDescent="0.25">
      <c r="A121" s="39"/>
      <c r="B121" s="39"/>
      <c r="C121" s="39" t="s">
        <v>497</v>
      </c>
      <c r="D121" s="39"/>
      <c r="E121" s="39"/>
      <c r="F121" s="65">
        <v>0</v>
      </c>
      <c r="G121" s="65">
        <v>0</v>
      </c>
      <c r="H121" s="65">
        <f>VLOOKUP(C121,'4242'!$A$1:$D$84,4,FALSE)</f>
        <v>0</v>
      </c>
    </row>
    <row r="122" spans="1:8" ht="25.5" x14ac:dyDescent="0.25">
      <c r="A122" s="39"/>
      <c r="B122" s="39"/>
      <c r="C122" s="39" t="s">
        <v>386</v>
      </c>
      <c r="D122" s="39"/>
      <c r="E122" s="39"/>
      <c r="F122" s="65">
        <v>299291</v>
      </c>
      <c r="G122" s="65">
        <v>299291</v>
      </c>
      <c r="H122" s="65">
        <f>VLOOKUP(C122,'4242'!$A$1:$D$84,4,FALSE)</f>
        <v>299291</v>
      </c>
    </row>
    <row r="123" spans="1:8" ht="25.5" x14ac:dyDescent="0.25">
      <c r="A123" s="39"/>
      <c r="B123" s="39"/>
      <c r="C123" s="39" t="s">
        <v>387</v>
      </c>
      <c r="D123" s="39"/>
      <c r="E123" s="39"/>
      <c r="F123" s="65">
        <v>28243</v>
      </c>
      <c r="G123" s="65">
        <v>28243</v>
      </c>
      <c r="H123" s="65">
        <f>VLOOKUP(C123,'4242'!$A$1:$D$84,4,FALSE)</f>
        <v>28243</v>
      </c>
    </row>
    <row r="124" spans="1:8" ht="25.5" x14ac:dyDescent="0.25">
      <c r="A124" s="39"/>
      <c r="B124" s="39"/>
      <c r="C124" s="39" t="s">
        <v>498</v>
      </c>
      <c r="D124" s="39"/>
      <c r="E124" s="39"/>
      <c r="F124" s="65">
        <v>0</v>
      </c>
      <c r="G124" s="65">
        <v>0</v>
      </c>
      <c r="H124" s="65" t="s">
        <v>14</v>
      </c>
    </row>
    <row r="125" spans="1:8" x14ac:dyDescent="0.25">
      <c r="A125" s="39"/>
      <c r="B125" s="39"/>
      <c r="C125" s="39" t="s">
        <v>388</v>
      </c>
      <c r="D125" s="39"/>
      <c r="E125" s="39"/>
      <c r="F125" s="65">
        <v>243069</v>
      </c>
      <c r="G125" s="65">
        <v>243069</v>
      </c>
      <c r="H125" s="65">
        <f>VLOOKUP(C125,'4242'!$A$1:$D$84,4,FALSE)</f>
        <v>243069</v>
      </c>
    </row>
    <row r="126" spans="1:8" ht="25.5" x14ac:dyDescent="0.25">
      <c r="A126" s="39"/>
      <c r="B126" s="39"/>
      <c r="C126" s="39" t="s">
        <v>389</v>
      </c>
      <c r="D126" s="39"/>
      <c r="E126" s="39"/>
      <c r="F126" s="65">
        <v>28914.15</v>
      </c>
      <c r="G126" s="65">
        <v>28662.84</v>
      </c>
      <c r="H126" s="65" t="s">
        <v>14</v>
      </c>
    </row>
    <row r="127" spans="1:8" ht="38.25" x14ac:dyDescent="0.25">
      <c r="A127" s="39"/>
      <c r="B127" s="39"/>
      <c r="C127" s="39" t="s">
        <v>390</v>
      </c>
      <c r="D127" s="39"/>
      <c r="E127" s="39"/>
      <c r="F127" s="65">
        <v>0</v>
      </c>
      <c r="G127" s="65">
        <v>0</v>
      </c>
      <c r="H127" s="65" t="s">
        <v>14</v>
      </c>
    </row>
    <row r="128" spans="1:8" ht="25.5" x14ac:dyDescent="0.25">
      <c r="A128" s="39"/>
      <c r="B128" s="39"/>
      <c r="C128" s="39" t="s">
        <v>499</v>
      </c>
      <c r="D128" s="39"/>
      <c r="E128" s="39"/>
      <c r="F128" s="65">
        <v>822.98</v>
      </c>
      <c r="G128" s="65">
        <v>0</v>
      </c>
      <c r="H128" s="65" t="s">
        <v>14</v>
      </c>
    </row>
    <row r="129" spans="1:8" ht="25.5" x14ac:dyDescent="0.25">
      <c r="A129" s="39"/>
      <c r="B129" s="39"/>
      <c r="C129" s="39" t="s">
        <v>500</v>
      </c>
      <c r="D129" s="39"/>
      <c r="E129" s="39"/>
      <c r="F129" s="65">
        <v>1</v>
      </c>
      <c r="G129" s="65">
        <v>1</v>
      </c>
      <c r="H129" s="65" t="s">
        <v>14</v>
      </c>
    </row>
    <row r="130" spans="1:8" x14ac:dyDescent="0.25">
      <c r="A130" s="41"/>
      <c r="B130" s="61" t="s">
        <v>283</v>
      </c>
      <c r="C130" s="62"/>
      <c r="D130" s="62"/>
      <c r="E130" s="62"/>
      <c r="F130" s="64">
        <f>SUM(F131:F166)</f>
        <v>1802186.5000000002</v>
      </c>
      <c r="G130" s="64">
        <f t="shared" ref="G130:H130" si="6">SUM(G131:G166)</f>
        <v>1802186.5000000002</v>
      </c>
      <c r="H130" s="64">
        <f t="shared" si="6"/>
        <v>1802186.5000000002</v>
      </c>
    </row>
    <row r="131" spans="1:8" x14ac:dyDescent="0.25">
      <c r="A131" s="39"/>
      <c r="B131" s="39"/>
      <c r="C131" s="39" t="s">
        <v>35</v>
      </c>
      <c r="D131" s="39"/>
      <c r="E131" s="39"/>
      <c r="F131" s="65">
        <v>560726</v>
      </c>
      <c r="G131" s="65">
        <v>560726</v>
      </c>
      <c r="H131" s="65">
        <f>VLOOKUP(C131,'4242'!$A$1:$D$84,4,FALSE)</f>
        <v>560726</v>
      </c>
    </row>
    <row r="132" spans="1:8" x14ac:dyDescent="0.25">
      <c r="A132" s="39"/>
      <c r="B132" s="39"/>
      <c r="C132" s="39" t="s">
        <v>186</v>
      </c>
      <c r="D132" s="39"/>
      <c r="E132" s="39"/>
      <c r="F132" s="65">
        <v>5</v>
      </c>
      <c r="G132" s="65">
        <v>5</v>
      </c>
      <c r="H132" s="65">
        <f>VLOOKUP(C132,'4242'!$A$1:$D$84,4,FALSE)</f>
        <v>5</v>
      </c>
    </row>
    <row r="133" spans="1:8" x14ac:dyDescent="0.25">
      <c r="A133" s="39"/>
      <c r="B133" s="39"/>
      <c r="C133" s="39" t="s">
        <v>36</v>
      </c>
      <c r="D133" s="39"/>
      <c r="E133" s="39"/>
      <c r="F133" s="65">
        <v>510457</v>
      </c>
      <c r="G133" s="65">
        <v>510457</v>
      </c>
      <c r="H133" s="65">
        <f>VLOOKUP(C133,'4242'!$A$1:$D$84,4,FALSE)</f>
        <v>510457</v>
      </c>
    </row>
    <row r="134" spans="1:8" x14ac:dyDescent="0.25">
      <c r="A134" s="39"/>
      <c r="B134" s="39"/>
      <c r="C134" s="39" t="s">
        <v>187</v>
      </c>
      <c r="D134" s="39"/>
      <c r="E134" s="39"/>
      <c r="F134" s="65">
        <v>2027.08</v>
      </c>
      <c r="G134" s="65">
        <v>2027.08</v>
      </c>
      <c r="H134" s="65">
        <f>VLOOKUP(C134,'4242'!$A$1:$D$84,4,FALSE)</f>
        <v>2027.08</v>
      </c>
    </row>
    <row r="135" spans="1:8" x14ac:dyDescent="0.25">
      <c r="A135" s="39"/>
      <c r="B135" s="39"/>
      <c r="C135" s="39" t="s">
        <v>188</v>
      </c>
      <c r="D135" s="39"/>
      <c r="E135" s="39"/>
      <c r="F135" s="65">
        <v>659.33</v>
      </c>
      <c r="G135" s="65">
        <v>659.33</v>
      </c>
      <c r="H135" s="65">
        <f>VLOOKUP(C135,'4242'!$A$1:$D$84,4,FALSE)</f>
        <v>659.33</v>
      </c>
    </row>
    <row r="136" spans="1:8" x14ac:dyDescent="0.25">
      <c r="A136" s="39"/>
      <c r="B136" s="39"/>
      <c r="C136" s="39" t="s">
        <v>294</v>
      </c>
      <c r="D136" s="39"/>
      <c r="E136" s="39"/>
      <c r="F136" s="65">
        <v>201</v>
      </c>
      <c r="G136" s="65">
        <v>201</v>
      </c>
      <c r="H136" s="65">
        <f>VLOOKUP(C136,'4242'!$A$1:$D$84,4,FALSE)</f>
        <v>201</v>
      </c>
    </row>
    <row r="137" spans="1:8" x14ac:dyDescent="0.25">
      <c r="A137" s="39"/>
      <c r="B137" s="39"/>
      <c r="C137" s="39" t="s">
        <v>189</v>
      </c>
      <c r="D137" s="39"/>
      <c r="E137" s="39"/>
      <c r="F137" s="65">
        <v>78903</v>
      </c>
      <c r="G137" s="65">
        <v>78903</v>
      </c>
      <c r="H137" s="65">
        <f>VLOOKUP(C137,'4242'!$A$1:$D$84,4,FALSE)</f>
        <v>78903</v>
      </c>
    </row>
    <row r="138" spans="1:8" x14ac:dyDescent="0.25">
      <c r="A138" s="39"/>
      <c r="B138" s="39"/>
      <c r="C138" s="39" t="s">
        <v>220</v>
      </c>
      <c r="D138" s="39"/>
      <c r="E138" s="39"/>
      <c r="F138" s="65">
        <v>126</v>
      </c>
      <c r="G138" s="65">
        <v>126</v>
      </c>
      <c r="H138" s="65">
        <f>VLOOKUP(C138,'4242'!$A$1:$D$84,4,FALSE)</f>
        <v>126</v>
      </c>
    </row>
    <row r="139" spans="1:8" x14ac:dyDescent="0.25">
      <c r="A139" s="39"/>
      <c r="B139" s="39"/>
      <c r="C139" s="39" t="s">
        <v>195</v>
      </c>
      <c r="D139" s="39"/>
      <c r="E139" s="39"/>
      <c r="F139" s="65">
        <v>54149</v>
      </c>
      <c r="G139" s="65">
        <v>54149</v>
      </c>
      <c r="H139" s="65">
        <f>VLOOKUP(C139,'4242'!$A$1:$D$84,4,FALSE)</f>
        <v>54149</v>
      </c>
    </row>
    <row r="140" spans="1:8" x14ac:dyDescent="0.25">
      <c r="A140" s="39"/>
      <c r="B140" s="39"/>
      <c r="C140" s="39" t="s">
        <v>392</v>
      </c>
      <c r="D140" s="39"/>
      <c r="E140" s="39"/>
      <c r="F140" s="65">
        <v>4418</v>
      </c>
      <c r="G140" s="65">
        <v>4418</v>
      </c>
      <c r="H140" s="65">
        <f>VLOOKUP(C140,'4242'!$A$1:$D$84,4,FALSE)</f>
        <v>4418</v>
      </c>
    </row>
    <row r="141" spans="1:8" x14ac:dyDescent="0.25">
      <c r="A141" s="39"/>
      <c r="B141" s="39"/>
      <c r="C141" s="39" t="s">
        <v>196</v>
      </c>
      <c r="D141" s="39"/>
      <c r="E141" s="39"/>
      <c r="F141" s="65">
        <v>5213</v>
      </c>
      <c r="G141" s="65">
        <v>5213</v>
      </c>
      <c r="H141" s="65">
        <f>VLOOKUP(C141,'4242'!$A$1:$D$84,4,FALSE)</f>
        <v>5213</v>
      </c>
    </row>
    <row r="142" spans="1:8" ht="38.25" x14ac:dyDescent="0.25">
      <c r="A142" s="39"/>
      <c r="B142" s="39"/>
      <c r="C142" s="39" t="s">
        <v>221</v>
      </c>
      <c r="D142" s="39"/>
      <c r="E142" s="39"/>
      <c r="F142" s="65">
        <v>2693</v>
      </c>
      <c r="G142" s="65">
        <v>2693</v>
      </c>
      <c r="H142" s="65">
        <f>VLOOKUP(C142,'4242'!$A$1:$D$84,4,FALSE)</f>
        <v>2693</v>
      </c>
    </row>
    <row r="143" spans="1:8" ht="25.5" x14ac:dyDescent="0.25">
      <c r="A143" s="39"/>
      <c r="B143" s="39"/>
      <c r="C143" s="39" t="s">
        <v>197</v>
      </c>
      <c r="D143" s="39"/>
      <c r="E143" s="39"/>
      <c r="F143" s="65">
        <v>4505</v>
      </c>
      <c r="G143" s="65">
        <v>4505</v>
      </c>
      <c r="H143" s="65">
        <f>VLOOKUP(C143,'4242'!$A$1:$D$84,4,FALSE)</f>
        <v>4505</v>
      </c>
    </row>
    <row r="144" spans="1:8" ht="38.25" x14ac:dyDescent="0.25">
      <c r="A144" s="39"/>
      <c r="B144" s="39"/>
      <c r="C144" s="39" t="s">
        <v>198</v>
      </c>
      <c r="D144" s="39"/>
      <c r="E144" s="39"/>
      <c r="F144" s="65">
        <v>4</v>
      </c>
      <c r="G144" s="65">
        <v>4</v>
      </c>
      <c r="H144" s="65">
        <f>VLOOKUP(C144,'4242'!$A$1:$D$84,4,FALSE)</f>
        <v>4</v>
      </c>
    </row>
    <row r="145" spans="1:8" ht="25.5" x14ac:dyDescent="0.25">
      <c r="A145" s="39"/>
      <c r="B145" s="39"/>
      <c r="C145" s="39" t="s">
        <v>199</v>
      </c>
      <c r="D145" s="39"/>
      <c r="E145" s="39"/>
      <c r="F145" s="65">
        <v>73</v>
      </c>
      <c r="G145" s="65">
        <v>73</v>
      </c>
      <c r="H145" s="65">
        <f>VLOOKUP(C145,'4242'!$A$1:$D$84,4,FALSE)</f>
        <v>73</v>
      </c>
    </row>
    <row r="146" spans="1:8" ht="38.25" x14ac:dyDescent="0.25">
      <c r="A146" s="39"/>
      <c r="B146" s="39"/>
      <c r="C146" s="39" t="s">
        <v>200</v>
      </c>
      <c r="D146" s="39"/>
      <c r="E146" s="39"/>
      <c r="F146" s="65">
        <v>8080</v>
      </c>
      <c r="G146" s="65">
        <v>8080</v>
      </c>
      <c r="H146" s="65">
        <f>VLOOKUP(C146,'4242'!$A$1:$D$84,4,FALSE)</f>
        <v>8080</v>
      </c>
    </row>
    <row r="147" spans="1:8" ht="25.5" x14ac:dyDescent="0.25">
      <c r="A147" s="39"/>
      <c r="B147" s="39"/>
      <c r="C147" s="39" t="s">
        <v>225</v>
      </c>
      <c r="D147" s="39"/>
      <c r="E147" s="39"/>
      <c r="F147" s="65">
        <v>4023.29</v>
      </c>
      <c r="G147" s="65">
        <v>4023.29</v>
      </c>
      <c r="H147" s="65">
        <f>VLOOKUP(C147,'4242'!$A$1:$D$84,4,FALSE)</f>
        <v>4023.29</v>
      </c>
    </row>
    <row r="148" spans="1:8" ht="25.5" x14ac:dyDescent="0.25">
      <c r="A148" s="39"/>
      <c r="B148" s="39"/>
      <c r="C148" s="39" t="s">
        <v>201</v>
      </c>
      <c r="D148" s="39"/>
      <c r="E148" s="39"/>
      <c r="F148" s="65">
        <v>7472</v>
      </c>
      <c r="G148" s="65">
        <v>7472</v>
      </c>
      <c r="H148" s="65">
        <f>VLOOKUP(C148,'4242'!$A$1:$D$84,4,FALSE)</f>
        <v>7472</v>
      </c>
    </row>
    <row r="149" spans="1:8" ht="25.5" x14ac:dyDescent="0.25">
      <c r="A149" s="39"/>
      <c r="B149" s="39"/>
      <c r="C149" s="39" t="s">
        <v>226</v>
      </c>
      <c r="D149" s="39"/>
      <c r="E149" s="39"/>
      <c r="F149" s="65">
        <v>13474</v>
      </c>
      <c r="G149" s="65">
        <v>13474</v>
      </c>
      <c r="H149" s="65">
        <f>VLOOKUP(C149,'4242'!$A$1:$D$84,4,FALSE)</f>
        <v>13474</v>
      </c>
    </row>
    <row r="150" spans="1:8" ht="25.5" x14ac:dyDescent="0.25">
      <c r="A150" s="39"/>
      <c r="B150" s="39"/>
      <c r="C150" s="39" t="s">
        <v>202</v>
      </c>
      <c r="D150" s="39"/>
      <c r="E150" s="39"/>
      <c r="F150" s="65">
        <v>161</v>
      </c>
      <c r="G150" s="65">
        <v>161</v>
      </c>
      <c r="H150" s="65">
        <f>VLOOKUP(C150,'4242'!$A$1:$D$84,4,FALSE)</f>
        <v>161</v>
      </c>
    </row>
    <row r="151" spans="1:8" ht="25.5" x14ac:dyDescent="0.25">
      <c r="A151" s="39"/>
      <c r="B151" s="39"/>
      <c r="C151" s="39" t="s">
        <v>203</v>
      </c>
      <c r="D151" s="39"/>
      <c r="E151" s="39"/>
      <c r="F151" s="65">
        <v>8104</v>
      </c>
      <c r="G151" s="65">
        <v>8104</v>
      </c>
      <c r="H151" s="65">
        <f>VLOOKUP(C151,'4242'!$A$1:$D$84,4,FALSE)</f>
        <v>8104</v>
      </c>
    </row>
    <row r="152" spans="1:8" ht="25.5" x14ac:dyDescent="0.25">
      <c r="A152" s="39"/>
      <c r="B152" s="39"/>
      <c r="C152" s="39" t="s">
        <v>204</v>
      </c>
      <c r="D152" s="39"/>
      <c r="E152" s="39"/>
      <c r="F152" s="65">
        <v>0</v>
      </c>
      <c r="G152" s="65">
        <v>0</v>
      </c>
      <c r="H152" s="65">
        <f>VLOOKUP(C152,'4242'!$A$1:$D$84,4,FALSE)</f>
        <v>0</v>
      </c>
    </row>
    <row r="153" spans="1:8" x14ac:dyDescent="0.25">
      <c r="A153" s="39"/>
      <c r="B153" s="39"/>
      <c r="C153" s="39" t="s">
        <v>205</v>
      </c>
      <c r="D153" s="39"/>
      <c r="E153" s="39"/>
      <c r="F153" s="65">
        <v>492</v>
      </c>
      <c r="G153" s="65">
        <v>492</v>
      </c>
      <c r="H153" s="65">
        <f>VLOOKUP(C153,'4242'!$A$1:$D$84,4,FALSE)</f>
        <v>492</v>
      </c>
    </row>
    <row r="154" spans="1:8" ht="25.5" x14ac:dyDescent="0.25">
      <c r="A154" s="39"/>
      <c r="B154" s="39"/>
      <c r="C154" s="39" t="s">
        <v>295</v>
      </c>
      <c r="D154" s="39"/>
      <c r="E154" s="39"/>
      <c r="F154" s="65">
        <v>632.79999999999995</v>
      </c>
      <c r="G154" s="65">
        <v>632.79999999999995</v>
      </c>
      <c r="H154" s="65">
        <f>VLOOKUP(C154,'4242'!$A$1:$D$84,4,FALSE)</f>
        <v>632.79999999999995</v>
      </c>
    </row>
    <row r="155" spans="1:8" ht="25.5" x14ac:dyDescent="0.25">
      <c r="A155" s="39"/>
      <c r="B155" s="39"/>
      <c r="C155" s="39" t="s">
        <v>228</v>
      </c>
      <c r="D155" s="39"/>
      <c r="E155" s="39"/>
      <c r="F155" s="65">
        <v>19482</v>
      </c>
      <c r="G155" s="65">
        <v>19482</v>
      </c>
      <c r="H155" s="65">
        <f>VLOOKUP(C155,'4242'!$A$1:$D$84,4,FALSE)</f>
        <v>19482</v>
      </c>
    </row>
    <row r="156" spans="1:8" ht="38.25" x14ac:dyDescent="0.25">
      <c r="A156" s="39"/>
      <c r="B156" s="39"/>
      <c r="C156" s="39" t="s">
        <v>296</v>
      </c>
      <c r="D156" s="39"/>
      <c r="E156" s="39"/>
      <c r="F156" s="65">
        <v>22</v>
      </c>
      <c r="G156" s="65">
        <v>22</v>
      </c>
      <c r="H156" s="65">
        <f>VLOOKUP(C156,'4242'!$A$1:$D$84,4,FALSE)</f>
        <v>22</v>
      </c>
    </row>
    <row r="157" spans="1:8" ht="25.5" x14ac:dyDescent="0.25">
      <c r="A157" s="39"/>
      <c r="B157" s="39"/>
      <c r="C157" s="39" t="s">
        <v>229</v>
      </c>
      <c r="D157" s="39"/>
      <c r="E157" s="39"/>
      <c r="F157" s="65">
        <v>65564</v>
      </c>
      <c r="G157" s="65">
        <v>65564</v>
      </c>
      <c r="H157" s="65">
        <f>VLOOKUP(C157,'4242'!$A$1:$D$84,4,FALSE)</f>
        <v>65564</v>
      </c>
    </row>
    <row r="158" spans="1:8" x14ac:dyDescent="0.25">
      <c r="A158" s="39"/>
      <c r="B158" s="39"/>
      <c r="C158" s="39" t="s">
        <v>230</v>
      </c>
      <c r="D158" s="39"/>
      <c r="E158" s="39"/>
      <c r="F158" s="65">
        <v>95412</v>
      </c>
      <c r="G158" s="65">
        <v>95412</v>
      </c>
      <c r="H158" s="65">
        <f>VLOOKUP(C158,'4242'!$A$1:$D$84,4,FALSE)</f>
        <v>95412</v>
      </c>
    </row>
    <row r="159" spans="1:8" x14ac:dyDescent="0.25">
      <c r="A159" s="39"/>
      <c r="B159" s="39"/>
      <c r="C159" s="39" t="s">
        <v>231</v>
      </c>
      <c r="D159" s="39"/>
      <c r="E159" s="39"/>
      <c r="F159" s="65">
        <v>49706</v>
      </c>
      <c r="G159" s="65">
        <v>49706</v>
      </c>
      <c r="H159" s="65">
        <f>VLOOKUP(C159,'4242'!$A$1:$D$84,4,FALSE)</f>
        <v>49706</v>
      </c>
    </row>
    <row r="160" spans="1:8" x14ac:dyDescent="0.25">
      <c r="A160" s="39"/>
      <c r="B160" s="39"/>
      <c r="C160" s="39" t="s">
        <v>232</v>
      </c>
      <c r="D160" s="39"/>
      <c r="E160" s="39"/>
      <c r="F160" s="65">
        <v>87756</v>
      </c>
      <c r="G160" s="65">
        <v>87756</v>
      </c>
      <c r="H160" s="65">
        <f>VLOOKUP(C160,'4242'!$A$1:$D$84,4,FALSE)</f>
        <v>87756</v>
      </c>
    </row>
    <row r="161" spans="1:8" x14ac:dyDescent="0.25">
      <c r="A161" s="39"/>
      <c r="B161" s="39"/>
      <c r="C161" s="39" t="s">
        <v>233</v>
      </c>
      <c r="D161" s="39"/>
      <c r="E161" s="39"/>
      <c r="F161" s="65">
        <v>39744</v>
      </c>
      <c r="G161" s="65">
        <v>39744</v>
      </c>
      <c r="H161" s="65">
        <f>VLOOKUP(C161,'4242'!$A$1:$D$84,4,FALSE)</f>
        <v>39744</v>
      </c>
    </row>
    <row r="162" spans="1:8" x14ac:dyDescent="0.25">
      <c r="A162" s="39"/>
      <c r="B162" s="39"/>
      <c r="C162" s="39" t="s">
        <v>234</v>
      </c>
      <c r="D162" s="39"/>
      <c r="E162" s="39"/>
      <c r="F162" s="65">
        <v>77592</v>
      </c>
      <c r="G162" s="65">
        <v>77592</v>
      </c>
      <c r="H162" s="65">
        <f>VLOOKUP(C162,'4242'!$A$1:$D$84,4,FALSE)</f>
        <v>77592</v>
      </c>
    </row>
    <row r="163" spans="1:8" x14ac:dyDescent="0.25">
      <c r="A163" s="39"/>
      <c r="B163" s="39"/>
      <c r="C163" s="39" t="s">
        <v>235</v>
      </c>
      <c r="D163" s="39"/>
      <c r="E163" s="39"/>
      <c r="F163" s="65">
        <v>67620</v>
      </c>
      <c r="G163" s="65">
        <v>67620</v>
      </c>
      <c r="H163" s="65">
        <f>VLOOKUP(C163,'4242'!$A$1:$D$84,4,FALSE)</f>
        <v>67620</v>
      </c>
    </row>
    <row r="164" spans="1:8" ht="25.5" x14ac:dyDescent="0.25">
      <c r="A164" s="39"/>
      <c r="B164" s="39"/>
      <c r="C164" s="39" t="s">
        <v>236</v>
      </c>
      <c r="D164" s="39"/>
      <c r="E164" s="39"/>
      <c r="F164" s="65">
        <v>6424</v>
      </c>
      <c r="G164" s="65">
        <v>6424</v>
      </c>
      <c r="H164" s="65">
        <f>VLOOKUP(C164,'4242'!$A$1:$D$84,4,FALSE)</f>
        <v>6424</v>
      </c>
    </row>
    <row r="165" spans="1:8" ht="25.5" x14ac:dyDescent="0.25">
      <c r="A165" s="39"/>
      <c r="B165" s="39"/>
      <c r="C165" s="39" t="s">
        <v>237</v>
      </c>
      <c r="D165" s="39"/>
      <c r="E165" s="39"/>
      <c r="F165" s="65">
        <v>25798</v>
      </c>
      <c r="G165" s="65">
        <v>25798</v>
      </c>
      <c r="H165" s="65">
        <f>VLOOKUP(C165,'4242'!$A$1:$D$84,4,FALSE)</f>
        <v>25798</v>
      </c>
    </row>
    <row r="166" spans="1:8" ht="38.25" x14ac:dyDescent="0.25">
      <c r="A166" s="39"/>
      <c r="B166" s="39"/>
      <c r="C166" s="39" t="s">
        <v>297</v>
      </c>
      <c r="D166" s="39"/>
      <c r="E166" s="39"/>
      <c r="F166" s="65">
        <v>468</v>
      </c>
      <c r="G166" s="65">
        <v>468</v>
      </c>
      <c r="H166" s="65">
        <f>VLOOKUP(C166,'4242'!$A$1:$D$84,4,FALSE)</f>
        <v>468</v>
      </c>
    </row>
    <row r="167" spans="1:8" x14ac:dyDescent="0.25">
      <c r="A167" s="41"/>
      <c r="B167" s="61" t="s">
        <v>501</v>
      </c>
      <c r="C167" s="62"/>
      <c r="D167" s="62"/>
      <c r="E167" s="62"/>
      <c r="F167" s="64">
        <f>SUM(F168)</f>
        <v>156.16</v>
      </c>
      <c r="G167" s="64">
        <f t="shared" ref="G167:H167" si="7">SUM(G168)</f>
        <v>156.16</v>
      </c>
      <c r="H167" s="64">
        <f t="shared" si="7"/>
        <v>156.16</v>
      </c>
    </row>
    <row r="168" spans="1:8" ht="25.5" x14ac:dyDescent="0.25">
      <c r="A168" s="39"/>
      <c r="B168" s="39"/>
      <c r="C168" s="39" t="s">
        <v>39</v>
      </c>
      <c r="D168" s="39"/>
      <c r="E168" s="39"/>
      <c r="F168" s="65">
        <v>156.16</v>
      </c>
      <c r="G168" s="65">
        <v>156.16</v>
      </c>
      <c r="H168" s="65">
        <f>VLOOKUP(C168,'4242'!$A$1:$D$84,4,FALSE)</f>
        <v>156.16</v>
      </c>
    </row>
    <row r="169" spans="1:8" x14ac:dyDescent="0.25">
      <c r="A169" s="41"/>
      <c r="B169" s="61" t="s">
        <v>393</v>
      </c>
      <c r="C169" s="62"/>
      <c r="D169" s="62"/>
      <c r="E169" s="62"/>
      <c r="F169" s="64">
        <f>SUM(F170:F175)</f>
        <v>2148.1</v>
      </c>
      <c r="G169" s="64">
        <f t="shared" ref="G169:H169" si="8">SUM(G170:G175)</f>
        <v>2148.1</v>
      </c>
      <c r="H169" s="64">
        <f t="shared" si="8"/>
        <v>2148.1</v>
      </c>
    </row>
    <row r="170" spans="1:8" ht="25.5" x14ac:dyDescent="0.25">
      <c r="A170" s="39"/>
      <c r="B170" s="39"/>
      <c r="C170" s="39" t="s">
        <v>394</v>
      </c>
      <c r="D170" s="39"/>
      <c r="E170" s="39"/>
      <c r="F170" s="65">
        <v>244</v>
      </c>
      <c r="G170" s="65">
        <v>244</v>
      </c>
      <c r="H170" s="65">
        <f>VLOOKUP(C170,'4242'!$A$1:$D$84,4,FALSE)</f>
        <v>244</v>
      </c>
    </row>
    <row r="171" spans="1:8" ht="25.5" x14ac:dyDescent="0.25">
      <c r="A171" s="39"/>
      <c r="B171" s="39"/>
      <c r="C171" s="39" t="s">
        <v>395</v>
      </c>
      <c r="D171" s="39"/>
      <c r="E171" s="39"/>
      <c r="F171" s="65">
        <v>12.1</v>
      </c>
      <c r="G171" s="65">
        <v>12.1</v>
      </c>
      <c r="H171" s="65">
        <f>VLOOKUP(C171,'4242'!$A$1:$D$84,4,FALSE)</f>
        <v>12.1</v>
      </c>
    </row>
    <row r="172" spans="1:8" ht="25.5" x14ac:dyDescent="0.25">
      <c r="A172" s="39"/>
      <c r="B172" s="39"/>
      <c r="C172" s="39" t="s">
        <v>299</v>
      </c>
      <c r="D172" s="39"/>
      <c r="E172" s="39"/>
      <c r="F172" s="65">
        <v>4</v>
      </c>
      <c r="G172" s="65">
        <v>4</v>
      </c>
      <c r="H172" s="65">
        <f>VLOOKUP(C172,'4242'!$A$1:$D$84,4,FALSE)</f>
        <v>4</v>
      </c>
    </row>
    <row r="173" spans="1:8" ht="25.5" x14ac:dyDescent="0.25">
      <c r="A173" s="39"/>
      <c r="B173" s="39"/>
      <c r="C173" s="39" t="s">
        <v>396</v>
      </c>
      <c r="D173" s="39"/>
      <c r="E173" s="39"/>
      <c r="F173" s="65">
        <v>546</v>
      </c>
      <c r="G173" s="65">
        <v>546</v>
      </c>
      <c r="H173" s="65">
        <f>VLOOKUP(C173,'4242'!$A$1:$D$84,4,FALSE)</f>
        <v>546</v>
      </c>
    </row>
    <row r="174" spans="1:8" ht="25.5" x14ac:dyDescent="0.25">
      <c r="A174" s="39"/>
      <c r="B174" s="39"/>
      <c r="C174" s="39" t="s">
        <v>397</v>
      </c>
      <c r="D174" s="39"/>
      <c r="E174" s="39"/>
      <c r="F174" s="65">
        <v>1338</v>
      </c>
      <c r="G174" s="65">
        <v>1338</v>
      </c>
      <c r="H174" s="65">
        <f>VLOOKUP(C174,'4242'!$A$1:$D$84,4,FALSE)</f>
        <v>1338</v>
      </c>
    </row>
    <row r="175" spans="1:8" ht="25.5" x14ac:dyDescent="0.25">
      <c r="A175" s="39"/>
      <c r="B175" s="39"/>
      <c r="C175" s="39" t="s">
        <v>300</v>
      </c>
      <c r="D175" s="39"/>
      <c r="E175" s="39"/>
      <c r="F175" s="65">
        <v>4</v>
      </c>
      <c r="G175" s="65">
        <v>4</v>
      </c>
      <c r="H175" s="65">
        <f>VLOOKUP(C175,'4242'!$A$1:$D$84,4,FALSE)</f>
        <v>4</v>
      </c>
    </row>
    <row r="176" spans="1:8" x14ac:dyDescent="0.25">
      <c r="A176" s="4" t="s">
        <v>41</v>
      </c>
      <c r="B176" s="4"/>
      <c r="C176" s="4"/>
      <c r="D176" s="4"/>
      <c r="E176" s="6"/>
      <c r="F176" s="5"/>
      <c r="G176" s="5"/>
      <c r="H176" s="5">
        <v>34412848.169999994</v>
      </c>
    </row>
    <row r="177" spans="1:8" x14ac:dyDescent="0.25">
      <c r="A177" s="7"/>
      <c r="B177" s="7"/>
      <c r="C177" s="7" t="s">
        <v>42</v>
      </c>
      <c r="D177" s="7" t="s">
        <v>43</v>
      </c>
      <c r="E177" s="8" t="s">
        <v>44</v>
      </c>
      <c r="F177" s="9" t="s">
        <v>45</v>
      </c>
      <c r="G177" s="10" t="s">
        <v>46</v>
      </c>
      <c r="H177" s="9" t="s">
        <v>47</v>
      </c>
    </row>
    <row r="178" spans="1:8" ht="25.5" x14ac:dyDescent="0.25">
      <c r="C178" s="39" t="s">
        <v>420</v>
      </c>
      <c r="D178" s="66">
        <v>8117</v>
      </c>
      <c r="E178" s="39" t="s">
        <v>395</v>
      </c>
      <c r="F178" s="52">
        <v>2115</v>
      </c>
      <c r="G178" s="52">
        <v>10</v>
      </c>
      <c r="H178" s="53">
        <v>4622.8999999999996</v>
      </c>
    </row>
    <row r="179" spans="1:8" ht="25.5" x14ac:dyDescent="0.25">
      <c r="C179" s="39" t="s">
        <v>420</v>
      </c>
      <c r="D179" s="66">
        <v>8117</v>
      </c>
      <c r="E179" s="39" t="s">
        <v>395</v>
      </c>
      <c r="F179" s="52">
        <v>2199</v>
      </c>
      <c r="G179" s="52">
        <v>10</v>
      </c>
      <c r="H179" s="53">
        <v>11675</v>
      </c>
    </row>
    <row r="180" spans="1:8" x14ac:dyDescent="0.25">
      <c r="C180" s="39" t="s">
        <v>421</v>
      </c>
      <c r="D180" s="66">
        <v>6973</v>
      </c>
      <c r="E180" s="39" t="s">
        <v>191</v>
      </c>
      <c r="F180" s="52">
        <v>2179</v>
      </c>
      <c r="G180" s="52">
        <v>9</v>
      </c>
      <c r="H180" s="53">
        <v>86960</v>
      </c>
    </row>
    <row r="181" spans="1:8" ht="25.5" x14ac:dyDescent="0.25">
      <c r="C181" s="39" t="s">
        <v>34</v>
      </c>
      <c r="D181" s="66">
        <v>1675</v>
      </c>
      <c r="E181" s="39" t="s">
        <v>39</v>
      </c>
      <c r="F181" s="52">
        <v>2115</v>
      </c>
      <c r="G181" s="52">
        <v>10</v>
      </c>
      <c r="H181" s="53">
        <v>55114.11</v>
      </c>
    </row>
    <row r="182" spans="1:8" ht="25.5" x14ac:dyDescent="0.25">
      <c r="C182" s="39" t="s">
        <v>34</v>
      </c>
      <c r="D182" s="66">
        <v>1675</v>
      </c>
      <c r="E182" s="39" t="s">
        <v>39</v>
      </c>
      <c r="F182" s="52">
        <v>2199</v>
      </c>
      <c r="G182" s="52">
        <v>10</v>
      </c>
      <c r="H182" s="53">
        <v>7088.28</v>
      </c>
    </row>
    <row r="183" spans="1:8" ht="25.5" x14ac:dyDescent="0.25">
      <c r="C183" s="39" t="s">
        <v>540</v>
      </c>
      <c r="D183" s="66">
        <v>1076</v>
      </c>
      <c r="E183" s="39" t="s">
        <v>541</v>
      </c>
      <c r="F183" s="52">
        <v>2179</v>
      </c>
      <c r="G183" s="52">
        <v>14</v>
      </c>
      <c r="H183" s="53">
        <v>28537.93</v>
      </c>
    </row>
    <row r="184" spans="1:8" x14ac:dyDescent="0.25">
      <c r="C184" s="39" t="s">
        <v>424</v>
      </c>
      <c r="D184" s="66">
        <v>7904</v>
      </c>
      <c r="E184" s="39" t="s">
        <v>35</v>
      </c>
      <c r="F184" s="52">
        <v>2115</v>
      </c>
      <c r="G184" s="52">
        <v>10</v>
      </c>
      <c r="H184" s="53">
        <v>1150826</v>
      </c>
    </row>
    <row r="185" spans="1:8" x14ac:dyDescent="0.25">
      <c r="C185" s="39" t="s">
        <v>424</v>
      </c>
      <c r="D185" s="66">
        <v>7904</v>
      </c>
      <c r="E185" s="39" t="s">
        <v>35</v>
      </c>
      <c r="F185" s="52">
        <v>2199</v>
      </c>
      <c r="G185" s="52">
        <v>10</v>
      </c>
      <c r="H185" s="53">
        <v>1463</v>
      </c>
    </row>
    <row r="186" spans="1:8" x14ac:dyDescent="0.25">
      <c r="C186" s="39" t="s">
        <v>425</v>
      </c>
      <c r="D186" s="66">
        <v>3060</v>
      </c>
      <c r="E186" s="39" t="s">
        <v>186</v>
      </c>
      <c r="F186" s="52">
        <v>2199</v>
      </c>
      <c r="G186" s="52">
        <v>3</v>
      </c>
      <c r="H186" s="53">
        <v>4563320</v>
      </c>
    </row>
    <row r="187" spans="1:8" x14ac:dyDescent="0.25">
      <c r="C187" s="39" t="s">
        <v>426</v>
      </c>
      <c r="D187" s="66">
        <v>2402</v>
      </c>
      <c r="E187" s="39" t="s">
        <v>36</v>
      </c>
      <c r="F187" s="52">
        <v>2179</v>
      </c>
      <c r="G187" s="52">
        <v>11</v>
      </c>
      <c r="H187" s="53">
        <v>884385</v>
      </c>
    </row>
    <row r="188" spans="1:8" x14ac:dyDescent="0.25">
      <c r="C188" s="39" t="s">
        <v>426</v>
      </c>
      <c r="D188" s="66">
        <v>2402</v>
      </c>
      <c r="E188" s="39" t="s">
        <v>36</v>
      </c>
      <c r="F188" s="52">
        <v>2179</v>
      </c>
      <c r="G188" s="52">
        <v>13</v>
      </c>
      <c r="H188" s="53">
        <v>297192</v>
      </c>
    </row>
    <row r="189" spans="1:8" x14ac:dyDescent="0.25">
      <c r="C189" s="39" t="s">
        <v>427</v>
      </c>
      <c r="D189" s="66">
        <v>7014</v>
      </c>
      <c r="E189" s="39" t="s">
        <v>187</v>
      </c>
      <c r="F189" s="52">
        <v>2199</v>
      </c>
      <c r="G189" s="52">
        <v>3</v>
      </c>
      <c r="H189" s="53">
        <v>394780.73</v>
      </c>
    </row>
    <row r="190" spans="1:8" x14ac:dyDescent="0.25">
      <c r="C190" s="39" t="s">
        <v>16</v>
      </c>
      <c r="D190" s="66">
        <v>8359</v>
      </c>
      <c r="E190" s="39" t="s">
        <v>188</v>
      </c>
      <c r="F190" s="52">
        <v>2199</v>
      </c>
      <c r="G190" s="52">
        <v>3</v>
      </c>
      <c r="H190" s="53">
        <v>97127</v>
      </c>
    </row>
    <row r="191" spans="1:8" x14ac:dyDescent="0.25">
      <c r="C191" s="39" t="s">
        <v>428</v>
      </c>
      <c r="D191" s="66">
        <v>7533</v>
      </c>
      <c r="E191" s="39" t="s">
        <v>294</v>
      </c>
      <c r="F191" s="52">
        <v>2199</v>
      </c>
      <c r="G191" s="52">
        <v>61</v>
      </c>
      <c r="H191" s="53">
        <v>104945</v>
      </c>
    </row>
    <row r="192" spans="1:8" x14ac:dyDescent="0.25">
      <c r="C192" s="39" t="s">
        <v>429</v>
      </c>
      <c r="D192" s="66">
        <v>6839</v>
      </c>
      <c r="E192" s="39" t="s">
        <v>37</v>
      </c>
      <c r="F192" s="52">
        <v>2199</v>
      </c>
      <c r="G192" s="52">
        <v>3</v>
      </c>
      <c r="H192" s="53">
        <v>370253.56</v>
      </c>
    </row>
    <row r="193" spans="3:8" x14ac:dyDescent="0.25">
      <c r="C193" s="39" t="s">
        <v>429</v>
      </c>
      <c r="D193" s="66">
        <v>6839</v>
      </c>
      <c r="E193" s="39" t="s">
        <v>37</v>
      </c>
      <c r="F193" s="52">
        <v>2199</v>
      </c>
      <c r="G193" s="52">
        <v>75</v>
      </c>
      <c r="H193" s="53">
        <v>5574</v>
      </c>
    </row>
    <row r="194" spans="3:8" x14ac:dyDescent="0.25">
      <c r="C194" s="39" t="s">
        <v>430</v>
      </c>
      <c r="D194" s="66">
        <v>8448</v>
      </c>
      <c r="E194" s="39" t="s">
        <v>431</v>
      </c>
      <c r="F194" s="52">
        <v>2199</v>
      </c>
      <c r="G194" s="52">
        <v>3</v>
      </c>
      <c r="H194" s="53">
        <v>3127</v>
      </c>
    </row>
    <row r="195" spans="3:8" x14ac:dyDescent="0.25">
      <c r="C195" s="39" t="s">
        <v>432</v>
      </c>
      <c r="D195" s="66">
        <v>6092</v>
      </c>
      <c r="E195" s="39" t="s">
        <v>218</v>
      </c>
      <c r="F195" s="52">
        <v>2199</v>
      </c>
      <c r="G195" s="52">
        <v>90</v>
      </c>
      <c r="H195" s="53">
        <v>83</v>
      </c>
    </row>
    <row r="196" spans="3:8" x14ac:dyDescent="0.25">
      <c r="C196" s="39" t="s">
        <v>433</v>
      </c>
      <c r="D196" s="66">
        <v>1807</v>
      </c>
      <c r="E196" s="39" t="s">
        <v>219</v>
      </c>
      <c r="F196" s="52">
        <v>2199</v>
      </c>
      <c r="G196" s="52">
        <v>72</v>
      </c>
      <c r="H196" s="53">
        <v>25920</v>
      </c>
    </row>
    <row r="197" spans="3:8" x14ac:dyDescent="0.25">
      <c r="C197" s="39" t="s">
        <v>434</v>
      </c>
      <c r="D197" s="66">
        <v>9225</v>
      </c>
      <c r="E197" s="39" t="s">
        <v>189</v>
      </c>
      <c r="F197" s="52">
        <v>2179</v>
      </c>
      <c r="G197" s="52">
        <v>4</v>
      </c>
      <c r="H197" s="53">
        <v>8870810.2699999977</v>
      </c>
    </row>
    <row r="198" spans="3:8" x14ac:dyDescent="0.25">
      <c r="C198" s="39" t="s">
        <v>435</v>
      </c>
      <c r="D198" s="66">
        <v>2975</v>
      </c>
      <c r="E198" s="39" t="s">
        <v>220</v>
      </c>
      <c r="F198" s="52">
        <v>2179</v>
      </c>
      <c r="G198" s="52">
        <v>3</v>
      </c>
      <c r="H198" s="53">
        <v>138767</v>
      </c>
    </row>
    <row r="199" spans="3:8" x14ac:dyDescent="0.25">
      <c r="C199" s="39" t="s">
        <v>435</v>
      </c>
      <c r="D199" s="66">
        <v>2975</v>
      </c>
      <c r="E199" s="39" t="s">
        <v>220</v>
      </c>
      <c r="F199" s="52">
        <v>2199</v>
      </c>
      <c r="G199" s="52">
        <v>3</v>
      </c>
      <c r="H199" s="53">
        <v>9730</v>
      </c>
    </row>
    <row r="200" spans="3:8" x14ac:dyDescent="0.25">
      <c r="C200" s="39" t="s">
        <v>436</v>
      </c>
      <c r="D200" s="66">
        <v>6627</v>
      </c>
      <c r="E200" s="39" t="s">
        <v>195</v>
      </c>
      <c r="F200" s="52">
        <v>2115</v>
      </c>
      <c r="G200" s="52">
        <v>10</v>
      </c>
      <c r="H200" s="53">
        <v>783823.99</v>
      </c>
    </row>
    <row r="201" spans="3:8" x14ac:dyDescent="0.25">
      <c r="C201" s="39" t="s">
        <v>436</v>
      </c>
      <c r="D201" s="66">
        <v>6627</v>
      </c>
      <c r="E201" s="39" t="s">
        <v>195</v>
      </c>
      <c r="F201" s="52">
        <v>2199</v>
      </c>
      <c r="G201" s="52">
        <v>10</v>
      </c>
      <c r="H201" s="53">
        <v>113240</v>
      </c>
    </row>
    <row r="202" spans="3:8" ht="25.5" x14ac:dyDescent="0.25">
      <c r="C202" s="39" t="s">
        <v>437</v>
      </c>
      <c r="D202" s="66">
        <v>8294</v>
      </c>
      <c r="E202" s="39" t="s">
        <v>38</v>
      </c>
      <c r="F202" s="52">
        <v>2199</v>
      </c>
      <c r="G202" s="52">
        <v>3</v>
      </c>
      <c r="H202" s="53">
        <v>1299</v>
      </c>
    </row>
    <row r="203" spans="3:8" ht="25.5" x14ac:dyDescent="0.25">
      <c r="C203" s="39" t="s">
        <v>437</v>
      </c>
      <c r="D203" s="66">
        <v>8294</v>
      </c>
      <c r="E203" s="39" t="s">
        <v>38</v>
      </c>
      <c r="F203" s="52">
        <v>2199</v>
      </c>
      <c r="G203" s="52">
        <v>75</v>
      </c>
      <c r="H203" s="53">
        <v>4207</v>
      </c>
    </row>
    <row r="204" spans="3:8" x14ac:dyDescent="0.25">
      <c r="C204" s="39" t="s">
        <v>438</v>
      </c>
      <c r="D204" s="66">
        <v>2026</v>
      </c>
      <c r="E204" s="39" t="s">
        <v>196</v>
      </c>
      <c r="F204" s="52">
        <v>2115</v>
      </c>
      <c r="G204" s="52">
        <v>10</v>
      </c>
      <c r="H204" s="53">
        <v>24259.05</v>
      </c>
    </row>
    <row r="205" spans="3:8" ht="38.25" x14ac:dyDescent="0.25">
      <c r="C205" s="39" t="s">
        <v>439</v>
      </c>
      <c r="D205" s="66">
        <v>4015</v>
      </c>
      <c r="E205" s="39" t="s">
        <v>221</v>
      </c>
      <c r="F205" s="52">
        <v>2115</v>
      </c>
      <c r="G205" s="52">
        <v>10</v>
      </c>
      <c r="H205" s="53">
        <v>182935</v>
      </c>
    </row>
    <row r="206" spans="3:8" ht="25.5" x14ac:dyDescent="0.25">
      <c r="C206" s="39" t="s">
        <v>440</v>
      </c>
      <c r="D206" s="66">
        <v>1392</v>
      </c>
      <c r="E206" s="39" t="s">
        <v>197</v>
      </c>
      <c r="F206" s="52">
        <v>2115</v>
      </c>
      <c r="G206" s="52">
        <v>10</v>
      </c>
      <c r="H206" s="53">
        <v>356455.94</v>
      </c>
    </row>
    <row r="207" spans="3:8" ht="25.5" x14ac:dyDescent="0.25">
      <c r="C207" s="39" t="s">
        <v>441</v>
      </c>
      <c r="D207" s="66">
        <v>8141</v>
      </c>
      <c r="E207" s="39" t="s">
        <v>222</v>
      </c>
      <c r="F207" s="52">
        <v>2199</v>
      </c>
      <c r="G207" s="52">
        <v>73</v>
      </c>
      <c r="H207" s="53">
        <v>479849.33999999997</v>
      </c>
    </row>
    <row r="208" spans="3:8" ht="25.5" x14ac:dyDescent="0.25">
      <c r="C208" s="39" t="s">
        <v>442</v>
      </c>
      <c r="D208" s="66">
        <v>3014</v>
      </c>
      <c r="E208" s="39" t="s">
        <v>190</v>
      </c>
      <c r="F208" s="52">
        <v>2199</v>
      </c>
      <c r="G208" s="52">
        <v>3</v>
      </c>
      <c r="H208" s="53">
        <v>21523</v>
      </c>
    </row>
    <row r="209" spans="3:8" ht="25.5" x14ac:dyDescent="0.25">
      <c r="C209" s="39" t="s">
        <v>442</v>
      </c>
      <c r="D209" s="66">
        <v>3014</v>
      </c>
      <c r="E209" s="39" t="s">
        <v>190</v>
      </c>
      <c r="F209" s="52">
        <v>2199</v>
      </c>
      <c r="G209" s="52">
        <v>75</v>
      </c>
      <c r="H209" s="53">
        <v>9839</v>
      </c>
    </row>
    <row r="210" spans="3:8" ht="38.25" x14ac:dyDescent="0.25">
      <c r="C210" s="39" t="s">
        <v>443</v>
      </c>
      <c r="D210" s="66">
        <v>4492</v>
      </c>
      <c r="E210" s="39" t="s">
        <v>198</v>
      </c>
      <c r="F210" s="52">
        <v>2179</v>
      </c>
      <c r="G210" s="52">
        <v>18</v>
      </c>
      <c r="H210" s="53">
        <v>259807.54</v>
      </c>
    </row>
    <row r="211" spans="3:8" ht="25.5" x14ac:dyDescent="0.25">
      <c r="C211" s="39" t="s">
        <v>444</v>
      </c>
      <c r="D211" s="66">
        <v>9081</v>
      </c>
      <c r="E211" s="39" t="s">
        <v>199</v>
      </c>
      <c r="F211" s="52">
        <v>2115</v>
      </c>
      <c r="G211" s="52">
        <v>10</v>
      </c>
      <c r="H211" s="53">
        <v>26</v>
      </c>
    </row>
    <row r="212" spans="3:8" x14ac:dyDescent="0.25">
      <c r="C212" s="39" t="s">
        <v>445</v>
      </c>
      <c r="D212" s="66">
        <v>3434</v>
      </c>
      <c r="E212" s="39" t="s">
        <v>223</v>
      </c>
      <c r="F212" s="52">
        <v>2199</v>
      </c>
      <c r="G212" s="52">
        <v>93</v>
      </c>
      <c r="H212" s="53">
        <v>136</v>
      </c>
    </row>
    <row r="213" spans="3:8" x14ac:dyDescent="0.25">
      <c r="C213" s="39" t="s">
        <v>446</v>
      </c>
      <c r="D213" s="66">
        <v>6313</v>
      </c>
      <c r="E213" s="39" t="s">
        <v>224</v>
      </c>
      <c r="F213" s="52">
        <v>2199</v>
      </c>
      <c r="G213" s="52">
        <v>80</v>
      </c>
      <c r="H213" s="53">
        <v>144756</v>
      </c>
    </row>
    <row r="214" spans="3:8" ht="38.25" x14ac:dyDescent="0.25">
      <c r="C214" s="39" t="s">
        <v>447</v>
      </c>
      <c r="D214" s="66">
        <v>9852</v>
      </c>
      <c r="E214" s="39" t="s">
        <v>200</v>
      </c>
      <c r="F214" s="52">
        <v>2115</v>
      </c>
      <c r="G214" s="52">
        <v>10</v>
      </c>
      <c r="H214" s="53">
        <v>3468850.06</v>
      </c>
    </row>
    <row r="215" spans="3:8" ht="38.25" x14ac:dyDescent="0.25">
      <c r="C215" s="39" t="s">
        <v>447</v>
      </c>
      <c r="D215" s="66">
        <v>9852</v>
      </c>
      <c r="E215" s="39" t="s">
        <v>200</v>
      </c>
      <c r="F215" s="52">
        <v>2199</v>
      </c>
      <c r="G215" s="52">
        <v>10</v>
      </c>
      <c r="H215" s="53">
        <v>121366.84</v>
      </c>
    </row>
    <row r="216" spans="3:8" ht="25.5" x14ac:dyDescent="0.25">
      <c r="C216" s="39" t="s">
        <v>217</v>
      </c>
      <c r="D216" s="66">
        <v>9032</v>
      </c>
      <c r="E216" s="39" t="s">
        <v>225</v>
      </c>
      <c r="F216" s="52">
        <v>2115</v>
      </c>
      <c r="G216" s="52">
        <v>10</v>
      </c>
      <c r="H216" s="53">
        <v>582885.44999999995</v>
      </c>
    </row>
    <row r="217" spans="3:8" ht="25.5" x14ac:dyDescent="0.25">
      <c r="C217" s="39" t="s">
        <v>217</v>
      </c>
      <c r="D217" s="66">
        <v>9032</v>
      </c>
      <c r="E217" s="39" t="s">
        <v>225</v>
      </c>
      <c r="F217" s="52">
        <v>2199</v>
      </c>
      <c r="G217" s="52">
        <v>10</v>
      </c>
      <c r="H217" s="53">
        <v>200.71</v>
      </c>
    </row>
    <row r="218" spans="3:8" ht="25.5" x14ac:dyDescent="0.25">
      <c r="C218" s="39" t="s">
        <v>448</v>
      </c>
      <c r="D218" s="66">
        <v>8405</v>
      </c>
      <c r="E218" s="39" t="s">
        <v>201</v>
      </c>
      <c r="F218" s="52">
        <v>2115</v>
      </c>
      <c r="G218" s="52">
        <v>10</v>
      </c>
      <c r="H218" s="53">
        <v>3610</v>
      </c>
    </row>
    <row r="219" spans="3:8" ht="25.5" x14ac:dyDescent="0.25">
      <c r="C219" s="39" t="s">
        <v>449</v>
      </c>
      <c r="D219" s="66">
        <v>2884</v>
      </c>
      <c r="E219" s="39" t="s">
        <v>226</v>
      </c>
      <c r="F219" s="52">
        <v>2179</v>
      </c>
      <c r="G219" s="52">
        <v>2</v>
      </c>
      <c r="H219" s="53">
        <v>4296029</v>
      </c>
    </row>
    <row r="220" spans="3:8" ht="25.5" x14ac:dyDescent="0.25">
      <c r="C220" s="39" t="s">
        <v>450</v>
      </c>
      <c r="D220" s="66">
        <v>7060</v>
      </c>
      <c r="E220" s="39" t="s">
        <v>202</v>
      </c>
      <c r="F220" s="52">
        <v>2115</v>
      </c>
      <c r="G220" s="52">
        <v>10</v>
      </c>
      <c r="H220" s="53">
        <v>316</v>
      </c>
    </row>
    <row r="221" spans="3:8" ht="25.5" x14ac:dyDescent="0.25">
      <c r="C221" s="39" t="s">
        <v>451</v>
      </c>
      <c r="D221" s="66">
        <v>2919</v>
      </c>
      <c r="E221" s="39" t="s">
        <v>203</v>
      </c>
      <c r="F221" s="52">
        <v>2115</v>
      </c>
      <c r="G221" s="52">
        <v>10</v>
      </c>
      <c r="H221" s="53">
        <v>207848.4</v>
      </c>
    </row>
    <row r="222" spans="3:8" ht="25.5" x14ac:dyDescent="0.25">
      <c r="C222" s="39" t="s">
        <v>452</v>
      </c>
      <c r="D222" s="66">
        <v>7353</v>
      </c>
      <c r="E222" s="39" t="s">
        <v>227</v>
      </c>
      <c r="F222" s="52">
        <v>2179</v>
      </c>
      <c r="G222" s="52">
        <v>7</v>
      </c>
      <c r="H222" s="53">
        <v>13458</v>
      </c>
    </row>
    <row r="223" spans="3:8" ht="25.5" x14ac:dyDescent="0.25">
      <c r="C223" s="39" t="s">
        <v>379</v>
      </c>
      <c r="D223" s="66">
        <v>8845</v>
      </c>
      <c r="E223" s="39" t="s">
        <v>204</v>
      </c>
      <c r="F223" s="52">
        <v>2179</v>
      </c>
      <c r="G223" s="52">
        <v>13</v>
      </c>
      <c r="H223" s="53">
        <v>848</v>
      </c>
    </row>
    <row r="224" spans="3:8" x14ac:dyDescent="0.25">
      <c r="C224" s="39" t="s">
        <v>453</v>
      </c>
      <c r="D224" s="66">
        <v>1073</v>
      </c>
      <c r="E224" s="39" t="s">
        <v>205</v>
      </c>
      <c r="F224" s="52">
        <v>2179</v>
      </c>
      <c r="G224" s="52">
        <v>14</v>
      </c>
      <c r="H224" s="53">
        <v>3838324.8000000003</v>
      </c>
    </row>
    <row r="225" spans="3:8" x14ac:dyDescent="0.25">
      <c r="C225" s="39" t="s">
        <v>453</v>
      </c>
      <c r="D225" s="66">
        <v>1073</v>
      </c>
      <c r="E225" s="39" t="s">
        <v>205</v>
      </c>
      <c r="F225" s="52">
        <v>2199</v>
      </c>
      <c r="G225" s="52">
        <v>14</v>
      </c>
      <c r="H225" s="53">
        <v>78314.41</v>
      </c>
    </row>
    <row r="226" spans="3:8" ht="25.5" x14ac:dyDescent="0.25">
      <c r="C226" s="39" t="s">
        <v>454</v>
      </c>
      <c r="D226" s="66">
        <v>7029</v>
      </c>
      <c r="E226" s="39" t="s">
        <v>295</v>
      </c>
      <c r="F226" s="52">
        <v>2199</v>
      </c>
      <c r="G226" s="52">
        <v>3</v>
      </c>
      <c r="H226" s="53">
        <v>2035445.0999999999</v>
      </c>
    </row>
    <row r="227" spans="3:8" ht="25.5" x14ac:dyDescent="0.25">
      <c r="C227" s="39" t="s">
        <v>455</v>
      </c>
      <c r="D227" s="66">
        <v>7710</v>
      </c>
      <c r="E227" s="39" t="s">
        <v>228</v>
      </c>
      <c r="F227" s="52">
        <v>2115</v>
      </c>
      <c r="G227" s="52">
        <v>10</v>
      </c>
      <c r="H227" s="53">
        <v>160101</v>
      </c>
    </row>
    <row r="228" spans="3:8" ht="38.25" x14ac:dyDescent="0.25">
      <c r="C228" s="39" t="s">
        <v>456</v>
      </c>
      <c r="D228" s="66">
        <v>8438</v>
      </c>
      <c r="E228" s="39" t="s">
        <v>296</v>
      </c>
      <c r="F228" s="52">
        <v>2199</v>
      </c>
      <c r="G228" s="52">
        <v>3</v>
      </c>
      <c r="H228" s="53">
        <v>186506.03</v>
      </c>
    </row>
    <row r="229" spans="3:8" ht="25.5" x14ac:dyDescent="0.25">
      <c r="C229" s="39" t="s">
        <v>457</v>
      </c>
      <c r="D229" s="66">
        <v>5699</v>
      </c>
      <c r="E229" s="39" t="s">
        <v>229</v>
      </c>
      <c r="F229" s="52">
        <v>2115</v>
      </c>
      <c r="G229" s="52">
        <v>10</v>
      </c>
      <c r="H229" s="53">
        <v>73530.83</v>
      </c>
    </row>
    <row r="230" spans="3:8" x14ac:dyDescent="0.25">
      <c r="C230" s="39" t="s">
        <v>458</v>
      </c>
      <c r="D230" s="66">
        <v>5859</v>
      </c>
      <c r="E230" s="39" t="s">
        <v>230</v>
      </c>
      <c r="F230" s="52">
        <v>2179</v>
      </c>
      <c r="G230" s="52">
        <v>9</v>
      </c>
      <c r="H230" s="53">
        <v>8022</v>
      </c>
    </row>
    <row r="231" spans="3:8" x14ac:dyDescent="0.25">
      <c r="C231" s="39" t="s">
        <v>459</v>
      </c>
      <c r="D231" s="66">
        <v>6593</v>
      </c>
      <c r="E231" s="39" t="s">
        <v>231</v>
      </c>
      <c r="F231" s="52">
        <v>2179</v>
      </c>
      <c r="G231" s="52">
        <v>9</v>
      </c>
      <c r="H231" s="53">
        <v>8263</v>
      </c>
    </row>
    <row r="232" spans="3:8" x14ac:dyDescent="0.25">
      <c r="C232" s="39" t="s">
        <v>460</v>
      </c>
      <c r="D232" s="66">
        <v>4690</v>
      </c>
      <c r="E232" s="39" t="s">
        <v>232</v>
      </c>
      <c r="F232" s="52">
        <v>2179</v>
      </c>
      <c r="G232" s="52">
        <v>9</v>
      </c>
      <c r="H232" s="53">
        <v>13935</v>
      </c>
    </row>
    <row r="233" spans="3:8" x14ac:dyDescent="0.25">
      <c r="C233" s="39" t="s">
        <v>461</v>
      </c>
      <c r="D233" s="66">
        <v>7282</v>
      </c>
      <c r="E233" s="39" t="s">
        <v>233</v>
      </c>
      <c r="F233" s="52">
        <v>2179</v>
      </c>
      <c r="G233" s="52">
        <v>9</v>
      </c>
      <c r="H233" s="53">
        <v>9892</v>
      </c>
    </row>
    <row r="234" spans="3:8" x14ac:dyDescent="0.25">
      <c r="C234" s="39" t="s">
        <v>462</v>
      </c>
      <c r="D234" s="66">
        <v>8588</v>
      </c>
      <c r="E234" s="39" t="s">
        <v>234</v>
      </c>
      <c r="F234" s="52">
        <v>2179</v>
      </c>
      <c r="G234" s="52">
        <v>9</v>
      </c>
      <c r="H234" s="53">
        <v>7577</v>
      </c>
    </row>
    <row r="235" spans="3:8" x14ac:dyDescent="0.25">
      <c r="C235" s="39" t="s">
        <v>463</v>
      </c>
      <c r="D235" s="66">
        <v>9268</v>
      </c>
      <c r="E235" s="39" t="s">
        <v>541</v>
      </c>
      <c r="F235" s="52">
        <v>2179</v>
      </c>
      <c r="G235" s="52">
        <v>9</v>
      </c>
      <c r="H235" s="53">
        <v>8700</v>
      </c>
    </row>
    <row r="236" spans="3:8" ht="25.5" x14ac:dyDescent="0.25">
      <c r="C236" s="39" t="s">
        <v>464</v>
      </c>
      <c r="D236" s="66">
        <v>8795</v>
      </c>
      <c r="E236" s="39" t="s">
        <v>236</v>
      </c>
      <c r="F236" s="52">
        <v>2115</v>
      </c>
      <c r="G236" s="52">
        <v>10</v>
      </c>
      <c r="H236" s="53">
        <v>10119.049999999999</v>
      </c>
    </row>
    <row r="237" spans="3:8" ht="25.5" x14ac:dyDescent="0.25">
      <c r="C237" s="39" t="s">
        <v>465</v>
      </c>
      <c r="D237" s="66">
        <v>2742</v>
      </c>
      <c r="E237" s="39" t="s">
        <v>237</v>
      </c>
      <c r="F237" s="52">
        <v>2115</v>
      </c>
      <c r="G237" s="52">
        <v>10</v>
      </c>
      <c r="H237" s="53">
        <v>2087</v>
      </c>
    </row>
    <row r="238" spans="3:8" ht="25.5" x14ac:dyDescent="0.25">
      <c r="C238" s="39" t="s">
        <v>465</v>
      </c>
      <c r="D238" s="66">
        <v>2742</v>
      </c>
      <c r="E238" s="39" t="s">
        <v>237</v>
      </c>
      <c r="F238" s="52">
        <v>2199</v>
      </c>
      <c r="G238" s="52">
        <v>82</v>
      </c>
      <c r="H238" s="53">
        <v>701</v>
      </c>
    </row>
    <row r="239" spans="3:8" ht="25.5" x14ac:dyDescent="0.25">
      <c r="C239" s="39" t="s">
        <v>465</v>
      </c>
      <c r="D239" s="66">
        <v>2742</v>
      </c>
      <c r="E239" s="39" t="s">
        <v>237</v>
      </c>
      <c r="F239" s="52">
        <v>2199</v>
      </c>
      <c r="G239" s="52">
        <v>83</v>
      </c>
      <c r="H239" s="53">
        <v>201</v>
      </c>
    </row>
    <row r="240" spans="3:8" ht="25.5" x14ac:dyDescent="0.25">
      <c r="C240" s="39" t="s">
        <v>465</v>
      </c>
      <c r="D240" s="66">
        <v>2742</v>
      </c>
      <c r="E240" s="39" t="s">
        <v>237</v>
      </c>
      <c r="F240" s="52">
        <v>2199</v>
      </c>
      <c r="G240" s="52">
        <v>85</v>
      </c>
      <c r="H240" s="53">
        <v>1084</v>
      </c>
    </row>
    <row r="241" spans="1:8" ht="25.5" x14ac:dyDescent="0.25">
      <c r="C241" s="39" t="s">
        <v>465</v>
      </c>
      <c r="D241" s="66">
        <v>2742</v>
      </c>
      <c r="E241" s="39" t="s">
        <v>237</v>
      </c>
      <c r="F241" s="52">
        <v>2199</v>
      </c>
      <c r="G241" s="52">
        <v>90</v>
      </c>
      <c r="H241" s="53">
        <v>403</v>
      </c>
    </row>
    <row r="242" spans="1:8" x14ac:dyDescent="0.25">
      <c r="C242" s="39" t="s">
        <v>349</v>
      </c>
      <c r="D242" s="66">
        <v>4887</v>
      </c>
      <c r="E242" s="39" t="s">
        <v>541</v>
      </c>
      <c r="F242" s="52">
        <v>2179</v>
      </c>
      <c r="G242" s="52">
        <v>11</v>
      </c>
      <c r="H242" s="53">
        <v>476777</v>
      </c>
    </row>
    <row r="243" spans="1:8" x14ac:dyDescent="0.25">
      <c r="C243" s="39" t="s">
        <v>250</v>
      </c>
      <c r="D243" s="66">
        <v>3374</v>
      </c>
      <c r="E243" s="39" t="s">
        <v>381</v>
      </c>
      <c r="F243" s="52">
        <v>2199</v>
      </c>
      <c r="G243" s="52">
        <v>353</v>
      </c>
      <c r="H243" s="53">
        <v>753</v>
      </c>
    </row>
    <row r="244" spans="1:8" x14ac:dyDescent="0.25">
      <c r="C244" s="39" t="s">
        <v>251</v>
      </c>
      <c r="D244" s="66">
        <v>1983</v>
      </c>
      <c r="E244" s="39" t="s">
        <v>541</v>
      </c>
      <c r="F244" s="52">
        <v>2117</v>
      </c>
      <c r="G244" s="52">
        <v>3</v>
      </c>
      <c r="H244" s="53">
        <v>23893196</v>
      </c>
    </row>
    <row r="245" spans="1:8" ht="25.5" x14ac:dyDescent="0.25">
      <c r="C245" s="39" t="s">
        <v>542</v>
      </c>
      <c r="D245" s="66">
        <v>1360</v>
      </c>
      <c r="E245" s="39" t="s">
        <v>542</v>
      </c>
      <c r="F245" s="52">
        <v>2115</v>
      </c>
      <c r="G245" s="52">
        <v>10</v>
      </c>
      <c r="H245" s="53">
        <v>4343.46</v>
      </c>
    </row>
    <row r="246" spans="1:8" ht="25.5" x14ac:dyDescent="0.25">
      <c r="C246" s="39" t="s">
        <v>542</v>
      </c>
      <c r="D246" s="66">
        <v>1360</v>
      </c>
      <c r="E246" s="39" t="s">
        <v>542</v>
      </c>
      <c r="F246" s="52">
        <v>2199</v>
      </c>
      <c r="G246" s="52">
        <v>3</v>
      </c>
      <c r="H246" s="53">
        <v>102731.35</v>
      </c>
    </row>
    <row r="247" spans="1:8" ht="25.5" x14ac:dyDescent="0.25">
      <c r="C247" s="39" t="s">
        <v>542</v>
      </c>
      <c r="D247" s="66">
        <v>1360</v>
      </c>
      <c r="E247" s="39" t="s">
        <v>542</v>
      </c>
      <c r="F247" s="52">
        <v>2199</v>
      </c>
      <c r="G247" s="52">
        <v>10</v>
      </c>
      <c r="H247" s="53">
        <v>102032.39</v>
      </c>
    </row>
    <row r="248" spans="1:8" ht="25.5" x14ac:dyDescent="0.25">
      <c r="C248" s="39" t="s">
        <v>542</v>
      </c>
      <c r="D248" s="66">
        <v>1360</v>
      </c>
      <c r="E248" s="39" t="s">
        <v>542</v>
      </c>
      <c r="F248" s="52">
        <v>2199</v>
      </c>
      <c r="G248" s="52">
        <v>54</v>
      </c>
      <c r="H248" s="53">
        <v>15884</v>
      </c>
    </row>
    <row r="249" spans="1:8" ht="25.5" x14ac:dyDescent="0.25">
      <c r="C249" s="39" t="s">
        <v>542</v>
      </c>
      <c r="D249" s="39">
        <v>1360</v>
      </c>
      <c r="E249" s="39" t="s">
        <v>542</v>
      </c>
      <c r="F249" s="52">
        <v>2199</v>
      </c>
      <c r="G249" s="52">
        <v>89</v>
      </c>
      <c r="H249" s="53">
        <v>1480</v>
      </c>
    </row>
    <row r="250" spans="1:8" ht="25.5" x14ac:dyDescent="0.25">
      <c r="C250" s="39" t="s">
        <v>542</v>
      </c>
      <c r="D250" s="39">
        <v>1360</v>
      </c>
      <c r="E250" s="39" t="s">
        <v>542</v>
      </c>
      <c r="F250" s="52">
        <v>2199</v>
      </c>
      <c r="G250" s="52">
        <v>90</v>
      </c>
      <c r="H250" s="53">
        <v>1073</v>
      </c>
    </row>
    <row r="251" spans="1:8" ht="25.5" x14ac:dyDescent="0.25">
      <c r="C251" s="39" t="s">
        <v>541</v>
      </c>
      <c r="D251" s="39">
        <v>5425</v>
      </c>
      <c r="E251" s="39" t="s">
        <v>40</v>
      </c>
      <c r="F251" s="52">
        <v>2115</v>
      </c>
      <c r="G251" s="52">
        <v>10</v>
      </c>
      <c r="H251" s="53">
        <v>29</v>
      </c>
    </row>
    <row r="252" spans="1:8" ht="15.75" x14ac:dyDescent="0.3">
      <c r="A252" s="51"/>
      <c r="B252" s="51"/>
      <c r="C252" s="51"/>
      <c r="D252" s="51"/>
      <c r="E252" s="51" t="s">
        <v>48</v>
      </c>
      <c r="F252" s="51">
        <f t="shared" ref="F252:G252" si="9">+F12+F176</f>
        <v>13852477447.779999</v>
      </c>
      <c r="G252" s="51">
        <f t="shared" si="9"/>
        <v>13534490596.919996</v>
      </c>
      <c r="H252" s="51">
        <f>+H12+H176</f>
        <v>37558485.159999996</v>
      </c>
    </row>
    <row r="253" spans="1:8" ht="18" x14ac:dyDescent="0.35">
      <c r="A253" s="35"/>
      <c r="B253" s="35"/>
      <c r="C253" s="35"/>
      <c r="D253" s="35"/>
      <c r="E253" s="40"/>
      <c r="F253" s="42"/>
      <c r="G253" s="43"/>
      <c r="H253" s="42"/>
    </row>
    <row r="254" spans="1:8" x14ac:dyDescent="0.25">
      <c r="A254" s="44" t="s">
        <v>49</v>
      </c>
      <c r="B254" s="44"/>
      <c r="C254" s="44"/>
      <c r="D254" s="44"/>
      <c r="E254" s="47"/>
      <c r="F254" s="48"/>
      <c r="G254" s="49"/>
      <c r="H254" s="48"/>
    </row>
    <row r="255" spans="1:8" x14ac:dyDescent="0.25">
      <c r="A255" s="44" t="s">
        <v>50</v>
      </c>
      <c r="B255" s="44"/>
      <c r="C255" s="44"/>
      <c r="D255" s="44"/>
      <c r="E255" s="47"/>
      <c r="F255" s="48"/>
      <c r="G255" s="49"/>
      <c r="H255" s="48"/>
    </row>
    <row r="256" spans="1:8" x14ac:dyDescent="0.25">
      <c r="A256" s="44"/>
      <c r="B256" s="44"/>
      <c r="C256" s="44"/>
      <c r="D256" s="44"/>
      <c r="E256" s="47"/>
      <c r="F256" s="48"/>
      <c r="G256" s="49"/>
      <c r="H256" s="48"/>
    </row>
    <row r="257" spans="1:8" x14ac:dyDescent="0.25">
      <c r="A257" s="44"/>
      <c r="B257" s="44">
        <v>1.1000000000000001</v>
      </c>
      <c r="C257" s="44" t="s">
        <v>208</v>
      </c>
      <c r="D257" s="44"/>
      <c r="E257" s="47"/>
      <c r="F257" s="48"/>
      <c r="G257" s="49"/>
      <c r="H257" s="48"/>
    </row>
    <row r="258" spans="1:8" x14ac:dyDescent="0.25">
      <c r="A258" s="44"/>
      <c r="B258" s="44"/>
      <c r="C258" s="44" t="s">
        <v>209</v>
      </c>
      <c r="D258" s="44"/>
      <c r="E258" s="47"/>
      <c r="F258" s="48"/>
      <c r="G258" s="49"/>
      <c r="H258" s="48"/>
    </row>
    <row r="259" spans="1:8" x14ac:dyDescent="0.25">
      <c r="A259" s="44"/>
      <c r="B259" s="44">
        <v>1.2</v>
      </c>
      <c r="C259" s="44" t="s">
        <v>210</v>
      </c>
      <c r="D259" s="44"/>
      <c r="E259" s="47"/>
      <c r="F259" s="48"/>
      <c r="G259" s="49"/>
      <c r="H259" s="48"/>
    </row>
    <row r="260" spans="1:8" x14ac:dyDescent="0.25">
      <c r="A260" s="44"/>
      <c r="B260" s="44"/>
      <c r="C260" s="44" t="s">
        <v>207</v>
      </c>
      <c r="D260" s="44"/>
      <c r="E260" s="47"/>
      <c r="F260" s="48"/>
      <c r="G260" s="49"/>
      <c r="H260" s="48"/>
    </row>
    <row r="261" spans="1:8" x14ac:dyDescent="0.25">
      <c r="A261" s="44"/>
      <c r="B261" s="44">
        <v>1.3</v>
      </c>
      <c r="C261" s="44" t="s">
        <v>51</v>
      </c>
      <c r="D261" s="44"/>
      <c r="E261" s="47"/>
      <c r="F261" s="48"/>
      <c r="G261" s="49"/>
      <c r="H261" s="48"/>
    </row>
    <row r="262" spans="1:8" x14ac:dyDescent="0.25">
      <c r="A262" s="44"/>
      <c r="B262" s="44">
        <v>1.4</v>
      </c>
      <c r="C262" s="44" t="s">
        <v>211</v>
      </c>
      <c r="D262" s="44"/>
      <c r="E262" s="47"/>
      <c r="F262" s="48"/>
      <c r="G262" s="49"/>
      <c r="H262" s="48"/>
    </row>
    <row r="263" spans="1:8" x14ac:dyDescent="0.25">
      <c r="A263" s="44"/>
      <c r="B263" s="44"/>
      <c r="C263" s="44" t="s">
        <v>212</v>
      </c>
      <c r="D263" s="44"/>
      <c r="E263" s="47"/>
      <c r="F263" s="48"/>
      <c r="G263" s="49"/>
      <c r="H263" s="48"/>
    </row>
    <row r="264" spans="1:8" x14ac:dyDescent="0.25">
      <c r="A264" s="44"/>
      <c r="B264" s="44"/>
      <c r="D264" s="44"/>
      <c r="E264" s="47"/>
      <c r="F264" s="48"/>
      <c r="G264" s="49"/>
      <c r="H264" s="48"/>
    </row>
    <row r="265" spans="1:8" x14ac:dyDescent="0.25">
      <c r="A265" s="44" t="s">
        <v>52</v>
      </c>
      <c r="B265" s="44"/>
      <c r="C265" s="44"/>
      <c r="D265" s="44"/>
      <c r="E265" s="47"/>
      <c r="F265" s="48"/>
      <c r="G265" s="49"/>
      <c r="H265" s="48"/>
    </row>
    <row r="266" spans="1:8" x14ac:dyDescent="0.25">
      <c r="A266" s="50"/>
      <c r="B266" s="50"/>
      <c r="C266" s="44" t="s">
        <v>213</v>
      </c>
      <c r="D266" s="44"/>
      <c r="E266" s="47"/>
      <c r="F266" s="48"/>
      <c r="G266" s="49"/>
      <c r="H266" s="48"/>
    </row>
    <row r="267" spans="1:8" x14ac:dyDescent="0.25">
      <c r="A267" s="44"/>
      <c r="B267" s="44"/>
      <c r="C267" s="44" t="s">
        <v>53</v>
      </c>
      <c r="D267" s="44"/>
      <c r="E267" s="47"/>
      <c r="F267" s="48"/>
      <c r="G267" s="49"/>
      <c r="H267" s="48"/>
    </row>
    <row r="268" spans="1:8" x14ac:dyDescent="0.25">
      <c r="A268" s="44"/>
      <c r="B268" s="44"/>
      <c r="C268" s="44"/>
      <c r="D268" s="44"/>
      <c r="E268" s="47"/>
      <c r="F268" s="48"/>
      <c r="G268" s="49"/>
      <c r="H268" s="48"/>
    </row>
    <row r="269" spans="1:8" x14ac:dyDescent="0.25">
      <c r="A269" s="44" t="s">
        <v>214</v>
      </c>
      <c r="B269" s="44"/>
      <c r="C269" s="44"/>
      <c r="D269" s="44"/>
      <c r="E269" s="47"/>
      <c r="F269" s="48"/>
      <c r="G269" s="49"/>
      <c r="H269" s="48"/>
    </row>
    <row r="270" spans="1:8" x14ac:dyDescent="0.25">
      <c r="A270" s="44"/>
      <c r="B270" s="44"/>
      <c r="C270" s="44"/>
      <c r="D270" s="44"/>
      <c r="E270" s="47"/>
      <c r="F270" s="48"/>
      <c r="G270" s="49"/>
      <c r="H270" s="48"/>
    </row>
    <row r="271" spans="1:8" x14ac:dyDescent="0.25">
      <c r="A271" s="44" t="s">
        <v>515</v>
      </c>
      <c r="B271" s="44"/>
      <c r="C271" s="44"/>
      <c r="D271" s="44"/>
      <c r="E271" s="47"/>
      <c r="F271" s="48"/>
      <c r="G271" s="49"/>
      <c r="H271" s="48"/>
    </row>
    <row r="272" spans="1:8" x14ac:dyDescent="0.25">
      <c r="A272" s="44"/>
      <c r="B272" s="44"/>
      <c r="C272" s="44"/>
      <c r="D272" s="44"/>
      <c r="E272" s="47"/>
      <c r="F272" s="48"/>
      <c r="G272" s="49"/>
      <c r="H272" s="48"/>
    </row>
    <row r="273" spans="1:8" x14ac:dyDescent="0.25">
      <c r="A273" s="44" t="s">
        <v>215</v>
      </c>
      <c r="B273" s="44"/>
      <c r="C273" s="44"/>
      <c r="D273" s="44"/>
      <c r="E273" s="47"/>
      <c r="F273" s="48"/>
      <c r="G273" s="49"/>
      <c r="H273" s="48"/>
    </row>
    <row r="274" spans="1:8" x14ac:dyDescent="0.25">
      <c r="A274" s="44"/>
      <c r="B274" s="44" t="s">
        <v>216</v>
      </c>
      <c r="C274" s="44"/>
      <c r="D274" s="44"/>
      <c r="E274" s="47"/>
      <c r="F274" s="48"/>
      <c r="G274" s="49"/>
      <c r="H274" s="48"/>
    </row>
    <row r="275" spans="1:8" x14ac:dyDescent="0.25">
      <c r="A275" s="44" t="s">
        <v>54</v>
      </c>
      <c r="D275" s="44"/>
      <c r="E275" s="47"/>
      <c r="F275" s="48"/>
      <c r="G275" s="49"/>
      <c r="H275" s="48"/>
    </row>
    <row r="276" spans="1:8" x14ac:dyDescent="0.25">
      <c r="A276" s="80" t="s">
        <v>55</v>
      </c>
      <c r="B276" s="80"/>
      <c r="C276" s="80"/>
      <c r="D276" s="80"/>
      <c r="E276" s="80"/>
      <c r="F276" s="80"/>
      <c r="G276" s="80"/>
      <c r="H276" s="80"/>
    </row>
    <row r="277" spans="1:8" x14ac:dyDescent="0.25">
      <c r="A277" s="68" t="s">
        <v>358</v>
      </c>
      <c r="B277" s="68"/>
      <c r="C277" s="68"/>
      <c r="D277" s="68"/>
      <c r="E277" s="68"/>
      <c r="F277" s="68"/>
      <c r="G277" s="68"/>
      <c r="H277" s="68"/>
    </row>
    <row r="278" spans="1:8" x14ac:dyDescent="0.25">
      <c r="A278" s="54" t="s">
        <v>357</v>
      </c>
      <c r="B278" s="44"/>
      <c r="D278" s="54" t="s">
        <v>359</v>
      </c>
      <c r="E278" s="47"/>
      <c r="F278" s="54" t="s">
        <v>360</v>
      </c>
      <c r="G278" s="49"/>
      <c r="H278" s="48"/>
    </row>
    <row r="279" spans="1:8" x14ac:dyDescent="0.25">
      <c r="A279" s="44" t="s">
        <v>57</v>
      </c>
      <c r="B279" s="44"/>
      <c r="D279" s="44" t="s">
        <v>93</v>
      </c>
      <c r="E279" s="47"/>
      <c r="F279" s="44" t="s">
        <v>101</v>
      </c>
      <c r="G279" s="49"/>
      <c r="H279" s="48"/>
    </row>
    <row r="280" spans="1:8" x14ac:dyDescent="0.25">
      <c r="A280" s="44" t="s">
        <v>59</v>
      </c>
      <c r="B280" s="44"/>
      <c r="D280" s="44" t="s">
        <v>94</v>
      </c>
      <c r="E280" s="47"/>
      <c r="F280" s="44" t="s">
        <v>102</v>
      </c>
      <c r="G280" s="49"/>
      <c r="H280" s="48"/>
    </row>
    <row r="281" spans="1:8" x14ac:dyDescent="0.25">
      <c r="A281" s="44" t="s">
        <v>61</v>
      </c>
      <c r="B281" s="44"/>
      <c r="D281" s="44" t="s">
        <v>95</v>
      </c>
      <c r="E281" s="47"/>
      <c r="F281" s="44" t="s">
        <v>108</v>
      </c>
      <c r="G281" s="49"/>
      <c r="H281" s="48"/>
    </row>
    <row r="282" spans="1:8" x14ac:dyDescent="0.25">
      <c r="A282" s="44" t="s">
        <v>63</v>
      </c>
      <c r="B282" s="44"/>
      <c r="D282" s="44" t="s">
        <v>96</v>
      </c>
      <c r="E282" s="47"/>
      <c r="F282" s="44" t="s">
        <v>109</v>
      </c>
      <c r="G282" s="49"/>
      <c r="H282" s="48"/>
    </row>
    <row r="283" spans="1:8" x14ac:dyDescent="0.25">
      <c r="A283" s="44" t="s">
        <v>65</v>
      </c>
      <c r="B283" s="44"/>
      <c r="D283" s="44" t="s">
        <v>97</v>
      </c>
      <c r="E283" s="47"/>
      <c r="F283" s="44" t="s">
        <v>110</v>
      </c>
      <c r="G283" s="49"/>
      <c r="H283" s="48"/>
    </row>
    <row r="284" spans="1:8" x14ac:dyDescent="0.25">
      <c r="A284" s="44" t="s">
        <v>67</v>
      </c>
      <c r="B284" s="44"/>
      <c r="D284" s="44" t="s">
        <v>98</v>
      </c>
      <c r="E284" s="47"/>
      <c r="F284" s="44" t="s">
        <v>111</v>
      </c>
      <c r="G284" s="49"/>
      <c r="H284" s="48"/>
    </row>
    <row r="285" spans="1:8" x14ac:dyDescent="0.25">
      <c r="A285" s="44" t="s">
        <v>69</v>
      </c>
      <c r="B285" s="44"/>
      <c r="D285" s="44" t="s">
        <v>99</v>
      </c>
      <c r="F285" s="44" t="s">
        <v>112</v>
      </c>
      <c r="H285" s="56"/>
    </row>
    <row r="286" spans="1:8" x14ac:dyDescent="0.25">
      <c r="A286" s="44" t="s">
        <v>71</v>
      </c>
      <c r="B286" s="44"/>
      <c r="D286" s="44" t="s">
        <v>100</v>
      </c>
      <c r="F286" s="44" t="s">
        <v>113</v>
      </c>
      <c r="H286" s="48"/>
    </row>
    <row r="287" spans="1:8" x14ac:dyDescent="0.25">
      <c r="A287" s="44" t="s">
        <v>72</v>
      </c>
      <c r="B287" s="44"/>
      <c r="D287" s="44" t="s">
        <v>103</v>
      </c>
      <c r="F287" s="44" t="s">
        <v>114</v>
      </c>
      <c r="H287" s="57"/>
    </row>
    <row r="288" spans="1:8" x14ac:dyDescent="0.25">
      <c r="A288" s="44" t="s">
        <v>73</v>
      </c>
      <c r="B288" s="44"/>
      <c r="D288" s="44" t="s">
        <v>104</v>
      </c>
      <c r="F288" s="44" t="s">
        <v>115</v>
      </c>
      <c r="H288" s="57"/>
    </row>
    <row r="289" spans="1:8" x14ac:dyDescent="0.25">
      <c r="A289" s="44" t="s">
        <v>74</v>
      </c>
      <c r="B289" s="44"/>
      <c r="D289" s="44" t="s">
        <v>105</v>
      </c>
      <c r="F289" s="44" t="s">
        <v>116</v>
      </c>
      <c r="H289" s="57"/>
    </row>
    <row r="290" spans="1:8" x14ac:dyDescent="0.25">
      <c r="A290" s="44" t="s">
        <v>75</v>
      </c>
      <c r="B290" s="44"/>
      <c r="D290" s="44" t="s">
        <v>106</v>
      </c>
      <c r="F290" s="44" t="s">
        <v>117</v>
      </c>
      <c r="H290" s="57"/>
    </row>
    <row r="291" spans="1:8" x14ac:dyDescent="0.25">
      <c r="A291" s="44" t="s">
        <v>76</v>
      </c>
      <c r="B291" s="44"/>
      <c r="D291" s="44" t="s">
        <v>107</v>
      </c>
      <c r="F291" s="44" t="s">
        <v>118</v>
      </c>
      <c r="H291" s="57"/>
    </row>
    <row r="292" spans="1:8" x14ac:dyDescent="0.25">
      <c r="A292" s="44" t="s">
        <v>77</v>
      </c>
      <c r="B292" s="44"/>
      <c r="D292" s="44" t="s">
        <v>121</v>
      </c>
      <c r="F292" s="44" t="s">
        <v>119</v>
      </c>
      <c r="H292" s="57"/>
    </row>
    <row r="293" spans="1:8" x14ac:dyDescent="0.25">
      <c r="A293" s="44" t="s">
        <v>78</v>
      </c>
      <c r="B293" s="44"/>
      <c r="D293" s="44" t="s">
        <v>123</v>
      </c>
      <c r="F293" s="44" t="s">
        <v>120</v>
      </c>
      <c r="H293" s="57"/>
    </row>
    <row r="294" spans="1:8" x14ac:dyDescent="0.25">
      <c r="A294" s="44" t="s">
        <v>79</v>
      </c>
      <c r="B294" s="44"/>
      <c r="D294" s="44" t="s">
        <v>124</v>
      </c>
      <c r="F294" s="44" t="s">
        <v>122</v>
      </c>
      <c r="H294" s="44"/>
    </row>
    <row r="295" spans="1:8" x14ac:dyDescent="0.25">
      <c r="A295" s="44" t="s">
        <v>80</v>
      </c>
      <c r="B295" s="44"/>
      <c r="D295" s="44" t="s">
        <v>125</v>
      </c>
      <c r="F295" s="44"/>
      <c r="H295" s="44"/>
    </row>
    <row r="296" spans="1:8" x14ac:dyDescent="0.25">
      <c r="A296" s="44" t="s">
        <v>81</v>
      </c>
      <c r="B296" s="44"/>
      <c r="D296" s="44" t="s">
        <v>126</v>
      </c>
      <c r="H296" s="44"/>
    </row>
    <row r="297" spans="1:8" x14ac:dyDescent="0.25">
      <c r="A297" s="44" t="s">
        <v>82</v>
      </c>
      <c r="B297" s="44"/>
      <c r="D297" s="44"/>
      <c r="F297" s="44"/>
      <c r="H297" s="44"/>
    </row>
    <row r="298" spans="1:8" x14ac:dyDescent="0.25">
      <c r="A298" s="44"/>
      <c r="B298" s="44"/>
      <c r="D298" s="44"/>
      <c r="F298" s="44"/>
      <c r="H298" s="44"/>
    </row>
    <row r="299" spans="1:8" x14ac:dyDescent="0.25">
      <c r="A299" s="68" t="s">
        <v>361</v>
      </c>
      <c r="B299" s="68"/>
      <c r="C299" s="68"/>
      <c r="D299" s="68"/>
      <c r="E299" s="68"/>
      <c r="F299" s="68"/>
      <c r="G299" s="68"/>
      <c r="H299" s="68"/>
    </row>
    <row r="300" spans="1:8" x14ac:dyDescent="0.25">
      <c r="B300" s="44"/>
      <c r="D300" s="44"/>
      <c r="H300" s="44"/>
    </row>
    <row r="301" spans="1:8" x14ac:dyDescent="0.25">
      <c r="A301" s="44" t="s">
        <v>83</v>
      </c>
      <c r="B301" s="44"/>
      <c r="D301" s="44" t="s">
        <v>85</v>
      </c>
      <c r="F301" s="44" t="s">
        <v>89</v>
      </c>
      <c r="H301" s="44"/>
    </row>
    <row r="302" spans="1:8" x14ac:dyDescent="0.25">
      <c r="A302" s="55" t="s">
        <v>84</v>
      </c>
      <c r="B302" s="44"/>
      <c r="D302" s="44" t="s">
        <v>86</v>
      </c>
      <c r="F302" s="44" t="s">
        <v>90</v>
      </c>
      <c r="H302" s="44"/>
    </row>
    <row r="303" spans="1:8" x14ac:dyDescent="0.25">
      <c r="B303" s="44"/>
      <c r="D303" s="44" t="s">
        <v>87</v>
      </c>
      <c r="F303" s="44" t="s">
        <v>91</v>
      </c>
      <c r="H303" s="44"/>
    </row>
    <row r="304" spans="1:8" x14ac:dyDescent="0.25">
      <c r="B304" s="44"/>
      <c r="D304" s="44" t="s">
        <v>88</v>
      </c>
      <c r="F304" s="44" t="s">
        <v>92</v>
      </c>
      <c r="H304" s="44"/>
    </row>
    <row r="305" spans="1:8" x14ac:dyDescent="0.25">
      <c r="B305" s="44"/>
      <c r="D305" s="44"/>
      <c r="H305" s="44"/>
    </row>
    <row r="306" spans="1:8" x14ac:dyDescent="0.25">
      <c r="A306" s="68" t="s">
        <v>362</v>
      </c>
      <c r="B306" s="68"/>
      <c r="C306" s="68"/>
      <c r="D306" s="68"/>
      <c r="E306" s="68"/>
      <c r="F306" s="68"/>
      <c r="G306" s="68"/>
      <c r="H306" s="68"/>
    </row>
    <row r="307" spans="1:8" x14ac:dyDescent="0.25">
      <c r="B307" s="44"/>
      <c r="D307" s="44"/>
      <c r="H307" s="44"/>
    </row>
    <row r="308" spans="1:8" x14ac:dyDescent="0.25">
      <c r="A308" s="44" t="s">
        <v>127</v>
      </c>
      <c r="B308" s="44"/>
      <c r="D308" s="44" t="s">
        <v>153</v>
      </c>
      <c r="F308" s="44" t="s">
        <v>179</v>
      </c>
      <c r="H308" s="44"/>
    </row>
    <row r="309" spans="1:8" x14ac:dyDescent="0.25">
      <c r="A309" s="44" t="s">
        <v>128</v>
      </c>
      <c r="B309" s="44"/>
      <c r="D309" s="44" t="s">
        <v>154</v>
      </c>
      <c r="F309" s="44" t="s">
        <v>180</v>
      </c>
      <c r="H309" s="44"/>
    </row>
    <row r="310" spans="1:8" x14ac:dyDescent="0.25">
      <c r="A310" s="44" t="s">
        <v>129</v>
      </c>
      <c r="B310" s="44"/>
      <c r="D310" s="44" t="s">
        <v>155</v>
      </c>
      <c r="F310" s="44" t="s">
        <v>181</v>
      </c>
      <c r="H310" s="44"/>
    </row>
    <row r="311" spans="1:8" x14ac:dyDescent="0.25">
      <c r="A311" s="44" t="s">
        <v>130</v>
      </c>
      <c r="B311" s="44"/>
      <c r="D311" s="44" t="s">
        <v>156</v>
      </c>
      <c r="F311" s="44" t="s">
        <v>182</v>
      </c>
      <c r="H311" s="44"/>
    </row>
    <row r="312" spans="1:8" x14ac:dyDescent="0.25">
      <c r="A312" s="44" t="s">
        <v>131</v>
      </c>
      <c r="B312" s="44"/>
      <c r="D312" s="44" t="s">
        <v>157</v>
      </c>
      <c r="F312" s="44" t="s">
        <v>183</v>
      </c>
      <c r="H312" s="44"/>
    </row>
    <row r="313" spans="1:8" x14ac:dyDescent="0.25">
      <c r="A313" s="44" t="s">
        <v>132</v>
      </c>
      <c r="B313" s="44"/>
      <c r="D313" s="44" t="s">
        <v>158</v>
      </c>
      <c r="F313" s="44" t="s">
        <v>184</v>
      </c>
      <c r="H313" s="44"/>
    </row>
    <row r="314" spans="1:8" x14ac:dyDescent="0.25">
      <c r="A314" s="44" t="s">
        <v>133</v>
      </c>
      <c r="B314" s="44"/>
      <c r="D314" s="44" t="s">
        <v>159</v>
      </c>
      <c r="F314" s="44" t="s">
        <v>185</v>
      </c>
      <c r="H314" s="44"/>
    </row>
    <row r="315" spans="1:8" x14ac:dyDescent="0.25">
      <c r="A315" s="44" t="s">
        <v>134</v>
      </c>
      <c r="B315" s="44"/>
      <c r="D315" s="44" t="s">
        <v>160</v>
      </c>
      <c r="H315" s="44"/>
    </row>
    <row r="316" spans="1:8" x14ac:dyDescent="0.25">
      <c r="A316" s="44" t="s">
        <v>135</v>
      </c>
      <c r="B316" s="44"/>
      <c r="D316" s="44" t="s">
        <v>161</v>
      </c>
      <c r="H316" s="44"/>
    </row>
    <row r="317" spans="1:8" x14ac:dyDescent="0.25">
      <c r="A317" s="44" t="s">
        <v>136</v>
      </c>
      <c r="D317" s="44" t="s">
        <v>162</v>
      </c>
      <c r="H317" s="44"/>
    </row>
    <row r="318" spans="1:8" x14ac:dyDescent="0.25">
      <c r="A318" s="44" t="s">
        <v>137</v>
      </c>
      <c r="D318" s="44" t="s">
        <v>163</v>
      </c>
      <c r="H318" s="44"/>
    </row>
    <row r="319" spans="1:8" x14ac:dyDescent="0.25">
      <c r="A319" s="44" t="s">
        <v>138</v>
      </c>
      <c r="D319" s="44" t="s">
        <v>164</v>
      </c>
      <c r="H319" s="44"/>
    </row>
    <row r="320" spans="1:8" x14ac:dyDescent="0.25">
      <c r="A320" s="44" t="s">
        <v>139</v>
      </c>
      <c r="D320" s="44" t="s">
        <v>165</v>
      </c>
      <c r="H320" s="44"/>
    </row>
    <row r="321" spans="1:8" x14ac:dyDescent="0.25">
      <c r="A321" s="44" t="s">
        <v>140</v>
      </c>
      <c r="D321" s="44" t="s">
        <v>166</v>
      </c>
      <c r="H321" s="44"/>
    </row>
    <row r="322" spans="1:8" x14ac:dyDescent="0.25">
      <c r="A322" s="44" t="s">
        <v>141</v>
      </c>
      <c r="D322" s="44" t="s">
        <v>167</v>
      </c>
      <c r="H322" s="44"/>
    </row>
    <row r="323" spans="1:8" x14ac:dyDescent="0.25">
      <c r="A323" s="44" t="s">
        <v>142</v>
      </c>
      <c r="D323" s="44" t="s">
        <v>168</v>
      </c>
      <c r="H323" s="44"/>
    </row>
    <row r="324" spans="1:8" x14ac:dyDescent="0.25">
      <c r="A324" s="44" t="s">
        <v>143</v>
      </c>
      <c r="D324" s="44" t="s">
        <v>169</v>
      </c>
      <c r="H324" s="44"/>
    </row>
    <row r="325" spans="1:8" x14ac:dyDescent="0.25">
      <c r="A325" s="44" t="s">
        <v>144</v>
      </c>
      <c r="D325" s="44" t="s">
        <v>170</v>
      </c>
      <c r="H325" s="44"/>
    </row>
    <row r="326" spans="1:8" x14ac:dyDescent="0.25">
      <c r="A326" s="44" t="s">
        <v>145</v>
      </c>
      <c r="B326" s="44"/>
      <c r="D326" s="44" t="s">
        <v>171</v>
      </c>
      <c r="H326" s="44"/>
    </row>
    <row r="327" spans="1:8" x14ac:dyDescent="0.25">
      <c r="A327" s="44" t="s">
        <v>146</v>
      </c>
      <c r="B327" s="44"/>
      <c r="D327" s="44" t="s">
        <v>172</v>
      </c>
      <c r="H327" s="44"/>
    </row>
    <row r="328" spans="1:8" x14ac:dyDescent="0.25">
      <c r="A328" s="44" t="s">
        <v>147</v>
      </c>
      <c r="B328" s="44"/>
      <c r="D328" s="44" t="s">
        <v>173</v>
      </c>
      <c r="H328" s="44"/>
    </row>
    <row r="329" spans="1:8" x14ac:dyDescent="0.25">
      <c r="A329" s="44" t="s">
        <v>148</v>
      </c>
      <c r="B329" s="44"/>
      <c r="D329" s="44" t="s">
        <v>174</v>
      </c>
      <c r="H329" s="44"/>
    </row>
    <row r="330" spans="1:8" x14ac:dyDescent="0.25">
      <c r="A330" s="44" t="s">
        <v>149</v>
      </c>
      <c r="B330" s="44"/>
      <c r="D330" s="44" t="s">
        <v>175</v>
      </c>
      <c r="H330" s="44"/>
    </row>
    <row r="331" spans="1:8" x14ac:dyDescent="0.25">
      <c r="A331" s="44" t="s">
        <v>150</v>
      </c>
      <c r="B331" s="44"/>
      <c r="D331" s="44" t="s">
        <v>176</v>
      </c>
      <c r="H331" s="44"/>
    </row>
    <row r="332" spans="1:8" x14ac:dyDescent="0.25">
      <c r="A332" s="44" t="s">
        <v>151</v>
      </c>
      <c r="B332" s="44"/>
      <c r="D332" s="44" t="s">
        <v>177</v>
      </c>
      <c r="H332" s="44"/>
    </row>
    <row r="333" spans="1:8" x14ac:dyDescent="0.25">
      <c r="A333" s="44" t="s">
        <v>152</v>
      </c>
      <c r="B333" s="44"/>
      <c r="D333" s="44" t="s">
        <v>178</v>
      </c>
      <c r="H333" s="44"/>
    </row>
    <row r="334" spans="1:8" x14ac:dyDescent="0.25">
      <c r="B334" s="44"/>
      <c r="H334" s="44"/>
    </row>
    <row r="335" spans="1:8" x14ac:dyDescent="0.25">
      <c r="A335" s="68" t="s">
        <v>56</v>
      </c>
      <c r="B335" s="68"/>
      <c r="C335" s="68"/>
      <c r="D335" s="68"/>
      <c r="E335" s="68"/>
      <c r="F335" s="68"/>
      <c r="G335" s="68"/>
      <c r="H335" s="68"/>
    </row>
    <row r="336" spans="1:8" x14ac:dyDescent="0.25">
      <c r="A336" s="48"/>
      <c r="B336" s="49"/>
      <c r="H336" s="44"/>
    </row>
    <row r="337" spans="1:8" x14ac:dyDescent="0.25">
      <c r="A337" s="67">
        <v>2112</v>
      </c>
      <c r="B337" s="58" t="s">
        <v>58</v>
      </c>
      <c r="D337" s="44"/>
      <c r="H337" s="44"/>
    </row>
    <row r="338" spans="1:8" x14ac:dyDescent="0.25">
      <c r="A338" s="67">
        <v>2114</v>
      </c>
      <c r="B338" s="58" t="s">
        <v>60</v>
      </c>
      <c r="D338" s="44"/>
      <c r="H338" s="44"/>
    </row>
    <row r="339" spans="1:8" x14ac:dyDescent="0.25">
      <c r="A339" s="67">
        <v>2115</v>
      </c>
      <c r="B339" s="58" t="s">
        <v>62</v>
      </c>
      <c r="D339" s="44"/>
      <c r="H339" s="44"/>
    </row>
    <row r="340" spans="1:8" x14ac:dyDescent="0.25">
      <c r="A340" s="67">
        <v>2117</v>
      </c>
      <c r="B340" s="58" t="s">
        <v>64</v>
      </c>
      <c r="D340" s="44"/>
      <c r="H340" s="44"/>
    </row>
    <row r="341" spans="1:8" x14ac:dyDescent="0.25">
      <c r="A341" s="67">
        <v>2119</v>
      </c>
      <c r="B341" s="58" t="s">
        <v>66</v>
      </c>
      <c r="D341" s="44"/>
      <c r="H341" s="44"/>
    </row>
    <row r="342" spans="1:8" x14ac:dyDescent="0.25">
      <c r="A342" s="67">
        <v>2179</v>
      </c>
      <c r="B342" s="58" t="s">
        <v>68</v>
      </c>
      <c r="D342" s="44"/>
      <c r="H342" s="44"/>
    </row>
    <row r="343" spans="1:8" x14ac:dyDescent="0.25">
      <c r="A343" s="67">
        <v>2199</v>
      </c>
      <c r="B343" s="58" t="s">
        <v>70</v>
      </c>
      <c r="D343" s="44"/>
      <c r="H343" s="44"/>
    </row>
    <row r="344" spans="1:8" x14ac:dyDescent="0.25">
      <c r="B344" s="44"/>
      <c r="C344" s="44"/>
      <c r="D344" s="44"/>
      <c r="H344" s="44"/>
    </row>
    <row r="345" spans="1:8" x14ac:dyDescent="0.25">
      <c r="A345" s="44"/>
      <c r="D345" s="44"/>
      <c r="H345" s="44"/>
    </row>
    <row r="346" spans="1:8" x14ac:dyDescent="0.25">
      <c r="A346" s="44"/>
      <c r="D346" s="44"/>
      <c r="H346" s="44"/>
    </row>
    <row r="347" spans="1:8" x14ac:dyDescent="0.25">
      <c r="A347" s="44"/>
      <c r="D347" s="44"/>
      <c r="H347" s="44"/>
    </row>
    <row r="348" spans="1:8" x14ac:dyDescent="0.25">
      <c r="A348" s="44"/>
      <c r="D348" s="44"/>
      <c r="H348" s="44"/>
    </row>
    <row r="349" spans="1:8" x14ac:dyDescent="0.25">
      <c r="A349" s="44"/>
      <c r="D349" s="44"/>
      <c r="H349" s="44"/>
    </row>
    <row r="350" spans="1:8" x14ac:dyDescent="0.25">
      <c r="A350" s="44"/>
      <c r="D350" s="44"/>
      <c r="H350" s="44"/>
    </row>
    <row r="351" spans="1:8" x14ac:dyDescent="0.25">
      <c r="A351" s="44"/>
      <c r="D351" s="44"/>
      <c r="H351" s="44"/>
    </row>
    <row r="352" spans="1:8" x14ac:dyDescent="0.25">
      <c r="A352" s="44"/>
      <c r="D352" s="44"/>
      <c r="H352" s="44"/>
    </row>
    <row r="353" spans="1:8" x14ac:dyDescent="0.25">
      <c r="A353" s="44"/>
      <c r="D353" s="44"/>
      <c r="H353" s="44"/>
    </row>
    <row r="354" spans="1:8" x14ac:dyDescent="0.25">
      <c r="A354" s="44"/>
      <c r="B354" s="44"/>
      <c r="D354" s="44"/>
      <c r="H354" s="44"/>
    </row>
    <row r="355" spans="1:8" x14ac:dyDescent="0.25">
      <c r="A355" s="44"/>
      <c r="B355" s="44"/>
      <c r="D355" s="44"/>
      <c r="H355" s="44"/>
    </row>
    <row r="356" spans="1:8" x14ac:dyDescent="0.25">
      <c r="A356" s="44"/>
      <c r="B356" s="44"/>
      <c r="D356" s="44"/>
      <c r="H356" s="44"/>
    </row>
    <row r="357" spans="1:8" x14ac:dyDescent="0.25">
      <c r="A357" s="44"/>
      <c r="B357" s="44"/>
      <c r="D357" s="44"/>
      <c r="H357" s="44"/>
    </row>
    <row r="358" spans="1:8" x14ac:dyDescent="0.25">
      <c r="A358" s="44"/>
      <c r="B358" s="44"/>
      <c r="D358" s="44"/>
      <c r="H358" s="44"/>
    </row>
    <row r="359" spans="1:8" x14ac:dyDescent="0.25">
      <c r="A359" s="44"/>
      <c r="B359" s="44"/>
      <c r="D359" s="44"/>
      <c r="E359" s="47"/>
      <c r="H359" s="44"/>
    </row>
    <row r="360" spans="1:8" x14ac:dyDescent="0.25">
      <c r="A360" s="44"/>
      <c r="B360" s="44"/>
      <c r="D360" s="44"/>
      <c r="E360" s="47"/>
      <c r="H360" s="44"/>
    </row>
    <row r="361" spans="1:8" x14ac:dyDescent="0.25">
      <c r="A361" s="44"/>
      <c r="B361" s="44"/>
      <c r="D361" s="44"/>
      <c r="E361" s="47"/>
      <c r="F361" s="48"/>
      <c r="H361" s="44"/>
    </row>
  </sheetData>
  <autoFilter ref="A11:H176" xr:uid="{00000000-0001-0000-0000-000000000000}"/>
  <mergeCells count="11">
    <mergeCell ref="A299:H299"/>
    <mergeCell ref="A306:H306"/>
    <mergeCell ref="A335:H335"/>
    <mergeCell ref="H8:H9"/>
    <mergeCell ref="E2:F4"/>
    <mergeCell ref="A8:C9"/>
    <mergeCell ref="D8:D9"/>
    <mergeCell ref="E8:E9"/>
    <mergeCell ref="F8:G8"/>
    <mergeCell ref="A276:H276"/>
    <mergeCell ref="A277:H277"/>
  </mergeCells>
  <pageMargins left="0.70866141732283472" right="0.70866141732283472" top="0.74803149606299213" bottom="0.74803149606299213" header="0.31496062992125984" footer="0.31496062992125984"/>
  <pageSetup paperSize="5" scale="92" fitToHeight="0" orientation="landscape" r:id="rId1"/>
  <rowBreaks count="10" manualBreakCount="10">
    <brk id="35" max="7" man="1"/>
    <brk id="53" max="7" man="1"/>
    <brk id="69" max="7" man="1"/>
    <brk id="83" max="7" man="1"/>
    <brk id="108" max="7" man="1"/>
    <brk id="125" max="7" man="1"/>
    <brk id="252" max="7" man="1"/>
    <brk id="275" max="7" man="1"/>
    <brk id="305" max="7" man="1"/>
    <brk id="333" max="7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073E65-DF22-4D8A-9A61-0CAECA1A614F}">
  <dimension ref="A1:D84"/>
  <sheetViews>
    <sheetView topLeftCell="A51" workbookViewId="0">
      <selection activeCell="C8" sqref="C8"/>
    </sheetView>
  </sheetViews>
  <sheetFormatPr baseColWidth="10" defaultRowHeight="15" x14ac:dyDescent="0.25"/>
  <sheetData>
    <row r="1" spans="1:4" x14ac:dyDescent="0.25">
      <c r="A1" t="s">
        <v>398</v>
      </c>
      <c r="B1" t="s">
        <v>238</v>
      </c>
      <c r="C1" t="s">
        <v>192</v>
      </c>
      <c r="D1" t="s">
        <v>193</v>
      </c>
    </row>
    <row r="2" spans="1:4" x14ac:dyDescent="0.25">
      <c r="A2" t="s">
        <v>302</v>
      </c>
      <c r="B2">
        <v>6756245.0199999996</v>
      </c>
      <c r="C2">
        <v>0</v>
      </c>
      <c r="D2">
        <v>0</v>
      </c>
    </row>
    <row r="3" spans="1:4" x14ac:dyDescent="0.25">
      <c r="A3" t="s">
        <v>245</v>
      </c>
      <c r="B3">
        <v>6756245.0199999996</v>
      </c>
      <c r="C3">
        <v>0</v>
      </c>
      <c r="D3">
        <v>0</v>
      </c>
    </row>
    <row r="4" spans="1:4" x14ac:dyDescent="0.25">
      <c r="A4" t="s">
        <v>321</v>
      </c>
      <c r="B4">
        <v>6756245.0199999996</v>
      </c>
      <c r="C4">
        <v>0</v>
      </c>
      <c r="D4">
        <v>0</v>
      </c>
    </row>
    <row r="5" spans="1:4" x14ac:dyDescent="0.25">
      <c r="A5" t="s">
        <v>12</v>
      </c>
      <c r="B5">
        <v>57918.23</v>
      </c>
      <c r="C5">
        <v>57918.23</v>
      </c>
      <c r="D5">
        <v>57918.23</v>
      </c>
    </row>
    <row r="6" spans="1:4" x14ac:dyDescent="0.25">
      <c r="A6" t="s">
        <v>245</v>
      </c>
      <c r="B6">
        <v>57918.23</v>
      </c>
      <c r="C6">
        <v>57918.23</v>
      </c>
      <c r="D6">
        <v>57918.23</v>
      </c>
    </row>
    <row r="7" spans="1:4" x14ac:dyDescent="0.25">
      <c r="A7" t="s">
        <v>364</v>
      </c>
      <c r="B7">
        <v>0</v>
      </c>
      <c r="C7">
        <v>0</v>
      </c>
      <c r="D7">
        <v>0</v>
      </c>
    </row>
    <row r="8" spans="1:4" x14ac:dyDescent="0.25">
      <c r="A8" t="s">
        <v>471</v>
      </c>
      <c r="B8">
        <v>0</v>
      </c>
      <c r="C8">
        <v>0</v>
      </c>
      <c r="D8">
        <v>0</v>
      </c>
    </row>
    <row r="9" spans="1:4" x14ac:dyDescent="0.25">
      <c r="A9" t="s">
        <v>281</v>
      </c>
      <c r="B9">
        <v>0</v>
      </c>
      <c r="C9">
        <v>0</v>
      </c>
      <c r="D9">
        <v>0</v>
      </c>
    </row>
    <row r="10" spans="1:4" x14ac:dyDescent="0.25">
      <c r="A10" t="s">
        <v>377</v>
      </c>
      <c r="B10">
        <v>57918.23</v>
      </c>
      <c r="C10">
        <v>57918.23</v>
      </c>
      <c r="D10">
        <v>57918.23</v>
      </c>
    </row>
    <row r="11" spans="1:4" x14ac:dyDescent="0.25">
      <c r="A11" t="s">
        <v>347</v>
      </c>
      <c r="B11">
        <v>600600.44999999995</v>
      </c>
      <c r="C11">
        <v>600599.5</v>
      </c>
      <c r="D11">
        <v>600599.5</v>
      </c>
    </row>
    <row r="12" spans="1:4" x14ac:dyDescent="0.25">
      <c r="A12" t="s">
        <v>283</v>
      </c>
      <c r="B12">
        <v>44739.25</v>
      </c>
      <c r="C12">
        <v>44738.3</v>
      </c>
      <c r="D12">
        <v>44738.3</v>
      </c>
    </row>
    <row r="13" spans="1:4" x14ac:dyDescent="0.25">
      <c r="A13" t="s">
        <v>349</v>
      </c>
      <c r="B13">
        <v>9693.9500000000007</v>
      </c>
      <c r="C13">
        <v>9693</v>
      </c>
      <c r="D13">
        <v>9693</v>
      </c>
    </row>
    <row r="14" spans="1:4" x14ac:dyDescent="0.25">
      <c r="A14" t="s">
        <v>350</v>
      </c>
      <c r="B14">
        <v>35045.300000000003</v>
      </c>
      <c r="C14">
        <v>35045.300000000003</v>
      </c>
      <c r="D14">
        <v>35045.300000000003</v>
      </c>
    </row>
    <row r="15" spans="1:4" x14ac:dyDescent="0.25">
      <c r="A15" t="s">
        <v>245</v>
      </c>
      <c r="B15">
        <v>555861.19999999995</v>
      </c>
      <c r="C15">
        <v>555861.19999999995</v>
      </c>
      <c r="D15">
        <v>555861.19999999995</v>
      </c>
    </row>
    <row r="16" spans="1:4" x14ac:dyDescent="0.25">
      <c r="A16" t="s">
        <v>406</v>
      </c>
      <c r="B16">
        <v>0</v>
      </c>
      <c r="C16">
        <v>0</v>
      </c>
      <c r="D16">
        <v>0</v>
      </c>
    </row>
    <row r="17" spans="1:4" x14ac:dyDescent="0.25">
      <c r="A17" t="s">
        <v>348</v>
      </c>
      <c r="B17">
        <v>555861.19999999995</v>
      </c>
      <c r="C17">
        <v>555861.19999999995</v>
      </c>
      <c r="D17">
        <v>555861.19999999995</v>
      </c>
    </row>
    <row r="18" spans="1:4" x14ac:dyDescent="0.25">
      <c r="A18" t="s">
        <v>284</v>
      </c>
      <c r="B18">
        <v>5690925.8199999994</v>
      </c>
      <c r="C18">
        <v>3114894.7600000002</v>
      </c>
      <c r="D18">
        <v>3101930.7600000002</v>
      </c>
    </row>
    <row r="19" spans="1:4" x14ac:dyDescent="0.25">
      <c r="A19" t="s">
        <v>393</v>
      </c>
      <c r="B19">
        <v>2174.16</v>
      </c>
      <c r="C19">
        <v>2148.1</v>
      </c>
      <c r="D19">
        <v>2148.1</v>
      </c>
    </row>
    <row r="20" spans="1:4" x14ac:dyDescent="0.25">
      <c r="A20" t="s">
        <v>394</v>
      </c>
      <c r="B20">
        <v>264</v>
      </c>
      <c r="C20">
        <v>244</v>
      </c>
      <c r="D20">
        <v>244</v>
      </c>
    </row>
    <row r="21" spans="1:4" x14ac:dyDescent="0.25">
      <c r="A21" t="s">
        <v>395</v>
      </c>
      <c r="B21">
        <v>17.100000000000001</v>
      </c>
      <c r="C21">
        <v>12.1</v>
      </c>
      <c r="D21">
        <v>12.1</v>
      </c>
    </row>
    <row r="22" spans="1:4" x14ac:dyDescent="0.25">
      <c r="A22" t="s">
        <v>299</v>
      </c>
      <c r="B22">
        <v>4</v>
      </c>
      <c r="C22">
        <v>4</v>
      </c>
      <c r="D22">
        <v>4</v>
      </c>
    </row>
    <row r="23" spans="1:4" x14ac:dyDescent="0.25">
      <c r="A23" t="s">
        <v>396</v>
      </c>
      <c r="B23">
        <v>546.97</v>
      </c>
      <c r="C23">
        <v>546</v>
      </c>
      <c r="D23">
        <v>546</v>
      </c>
    </row>
    <row r="24" spans="1:4" x14ac:dyDescent="0.25">
      <c r="A24" t="s">
        <v>397</v>
      </c>
      <c r="B24">
        <v>1338.09</v>
      </c>
      <c r="C24">
        <v>1338</v>
      </c>
      <c r="D24">
        <v>1338</v>
      </c>
    </row>
    <row r="25" spans="1:4" x14ac:dyDescent="0.25">
      <c r="A25" t="s">
        <v>300</v>
      </c>
      <c r="B25">
        <v>4</v>
      </c>
      <c r="C25">
        <v>4</v>
      </c>
      <c r="D25">
        <v>4</v>
      </c>
    </row>
    <row r="26" spans="1:4" x14ac:dyDescent="0.25">
      <c r="A26" t="s">
        <v>501</v>
      </c>
      <c r="B26">
        <v>156.16</v>
      </c>
      <c r="C26">
        <v>156.16</v>
      </c>
      <c r="D26">
        <v>156.16</v>
      </c>
    </row>
    <row r="27" spans="1:4" x14ac:dyDescent="0.25">
      <c r="A27" t="s">
        <v>39</v>
      </c>
      <c r="B27">
        <v>156.16</v>
      </c>
      <c r="C27">
        <v>156.16</v>
      </c>
      <c r="D27">
        <v>156.16</v>
      </c>
    </row>
    <row r="28" spans="1:4" x14ac:dyDescent="0.25">
      <c r="A28" t="s">
        <v>283</v>
      </c>
      <c r="B28">
        <v>2250819.34</v>
      </c>
      <c r="C28">
        <v>1816398.5000000002</v>
      </c>
      <c r="D28">
        <v>1816398.5000000002</v>
      </c>
    </row>
    <row r="29" spans="1:4" x14ac:dyDescent="0.25">
      <c r="A29" t="s">
        <v>35</v>
      </c>
      <c r="B29">
        <v>560726</v>
      </c>
      <c r="C29">
        <v>560726</v>
      </c>
      <c r="D29">
        <v>560726</v>
      </c>
    </row>
    <row r="30" spans="1:4" x14ac:dyDescent="0.25">
      <c r="A30" t="s">
        <v>186</v>
      </c>
      <c r="B30">
        <v>4615</v>
      </c>
      <c r="C30">
        <v>5</v>
      </c>
      <c r="D30">
        <v>5</v>
      </c>
    </row>
    <row r="31" spans="1:4" x14ac:dyDescent="0.25">
      <c r="A31" t="s">
        <v>36</v>
      </c>
      <c r="B31">
        <v>510457</v>
      </c>
      <c r="C31">
        <v>510457</v>
      </c>
      <c r="D31">
        <v>510457</v>
      </c>
    </row>
    <row r="32" spans="1:4" x14ac:dyDescent="0.25">
      <c r="A32" t="s">
        <v>187</v>
      </c>
      <c r="B32">
        <v>410139</v>
      </c>
      <c r="C32">
        <v>2027.08</v>
      </c>
      <c r="D32">
        <v>2027.08</v>
      </c>
    </row>
    <row r="33" spans="1:4" x14ac:dyDescent="0.25">
      <c r="A33" t="s">
        <v>188</v>
      </c>
      <c r="B33">
        <v>857</v>
      </c>
      <c r="C33">
        <v>659.33</v>
      </c>
      <c r="D33">
        <v>659.33</v>
      </c>
    </row>
    <row r="34" spans="1:4" x14ac:dyDescent="0.25">
      <c r="A34" t="s">
        <v>294</v>
      </c>
      <c r="B34">
        <v>201</v>
      </c>
      <c r="C34">
        <v>201</v>
      </c>
      <c r="D34">
        <v>201</v>
      </c>
    </row>
    <row r="35" spans="1:4" x14ac:dyDescent="0.25">
      <c r="A35" t="s">
        <v>189</v>
      </c>
      <c r="B35">
        <v>78903.69</v>
      </c>
      <c r="C35">
        <v>78903</v>
      </c>
      <c r="D35">
        <v>78903</v>
      </c>
    </row>
    <row r="36" spans="1:4" x14ac:dyDescent="0.25">
      <c r="A36" t="s">
        <v>220</v>
      </c>
      <c r="B36">
        <v>126</v>
      </c>
      <c r="C36">
        <v>126</v>
      </c>
      <c r="D36">
        <v>126</v>
      </c>
    </row>
    <row r="37" spans="1:4" x14ac:dyDescent="0.25">
      <c r="A37" t="s">
        <v>195</v>
      </c>
      <c r="B37">
        <v>54149</v>
      </c>
      <c r="C37">
        <v>54149</v>
      </c>
      <c r="D37">
        <v>54149</v>
      </c>
    </row>
    <row r="38" spans="1:4" x14ac:dyDescent="0.25">
      <c r="A38" t="s">
        <v>392</v>
      </c>
      <c r="B38">
        <v>4420.1499999999996</v>
      </c>
      <c r="C38">
        <v>4418</v>
      </c>
      <c r="D38">
        <v>4418</v>
      </c>
    </row>
    <row r="39" spans="1:4" x14ac:dyDescent="0.25">
      <c r="A39" t="s">
        <v>196</v>
      </c>
      <c r="B39">
        <v>5213</v>
      </c>
      <c r="C39">
        <v>5213</v>
      </c>
      <c r="D39">
        <v>5213</v>
      </c>
    </row>
    <row r="40" spans="1:4" x14ac:dyDescent="0.25">
      <c r="A40" t="s">
        <v>221</v>
      </c>
      <c r="B40">
        <v>2693</v>
      </c>
      <c r="C40">
        <v>2693</v>
      </c>
      <c r="D40">
        <v>2693</v>
      </c>
    </row>
    <row r="41" spans="1:4" x14ac:dyDescent="0.25">
      <c r="A41" t="s">
        <v>197</v>
      </c>
      <c r="B41">
        <v>4505</v>
      </c>
      <c r="C41">
        <v>4505</v>
      </c>
      <c r="D41">
        <v>4505</v>
      </c>
    </row>
    <row r="42" spans="1:4" x14ac:dyDescent="0.25">
      <c r="A42" t="s">
        <v>198</v>
      </c>
      <c r="B42">
        <v>4</v>
      </c>
      <c r="C42">
        <v>4</v>
      </c>
      <c r="D42">
        <v>4</v>
      </c>
    </row>
    <row r="43" spans="1:4" x14ac:dyDescent="0.25">
      <c r="A43" t="s">
        <v>199</v>
      </c>
      <c r="B43">
        <v>73</v>
      </c>
      <c r="C43">
        <v>73</v>
      </c>
      <c r="D43">
        <v>73</v>
      </c>
    </row>
    <row r="44" spans="1:4" x14ac:dyDescent="0.25">
      <c r="A44" t="s">
        <v>200</v>
      </c>
      <c r="B44">
        <v>8080.4</v>
      </c>
      <c r="C44">
        <v>8080</v>
      </c>
      <c r="D44">
        <v>8080</v>
      </c>
    </row>
    <row r="45" spans="1:4" x14ac:dyDescent="0.25">
      <c r="A45" t="s">
        <v>225</v>
      </c>
      <c r="B45">
        <v>4023.29</v>
      </c>
      <c r="C45">
        <v>4023.29</v>
      </c>
      <c r="D45">
        <v>4023.29</v>
      </c>
    </row>
    <row r="46" spans="1:4" x14ac:dyDescent="0.25">
      <c r="A46" t="s">
        <v>201</v>
      </c>
      <c r="B46">
        <v>7472</v>
      </c>
      <c r="C46">
        <v>7472</v>
      </c>
      <c r="D46">
        <v>7472</v>
      </c>
    </row>
    <row r="47" spans="1:4" x14ac:dyDescent="0.25">
      <c r="A47" t="s">
        <v>226</v>
      </c>
      <c r="B47">
        <v>13474</v>
      </c>
      <c r="C47">
        <v>13474</v>
      </c>
      <c r="D47">
        <v>13474</v>
      </c>
    </row>
    <row r="48" spans="1:4" x14ac:dyDescent="0.25">
      <c r="A48" t="s">
        <v>202</v>
      </c>
      <c r="B48">
        <v>161</v>
      </c>
      <c r="C48">
        <v>161</v>
      </c>
      <c r="D48">
        <v>161</v>
      </c>
    </row>
    <row r="49" spans="1:4" x14ac:dyDescent="0.25">
      <c r="A49" t="s">
        <v>203</v>
      </c>
      <c r="B49">
        <v>8104.19</v>
      </c>
      <c r="C49">
        <v>8104</v>
      </c>
      <c r="D49">
        <v>8104</v>
      </c>
    </row>
    <row r="50" spans="1:4" x14ac:dyDescent="0.25">
      <c r="A50" t="s">
        <v>204</v>
      </c>
      <c r="B50">
        <v>21479.06</v>
      </c>
      <c r="C50">
        <v>0</v>
      </c>
      <c r="D50">
        <v>0</v>
      </c>
    </row>
    <row r="51" spans="1:4" x14ac:dyDescent="0.25">
      <c r="A51" t="s">
        <v>205</v>
      </c>
      <c r="B51">
        <v>499.75</v>
      </c>
      <c r="C51">
        <v>492</v>
      </c>
      <c r="D51">
        <v>492</v>
      </c>
    </row>
    <row r="52" spans="1:4" x14ac:dyDescent="0.25">
      <c r="A52" t="s">
        <v>295</v>
      </c>
      <c r="B52">
        <v>632.79999999999995</v>
      </c>
      <c r="C52">
        <v>632.79999999999995</v>
      </c>
      <c r="D52">
        <v>632.79999999999995</v>
      </c>
    </row>
    <row r="53" spans="1:4" x14ac:dyDescent="0.25">
      <c r="A53" t="s">
        <v>228</v>
      </c>
      <c r="B53">
        <v>19483</v>
      </c>
      <c r="C53">
        <v>19482</v>
      </c>
      <c r="D53">
        <v>19482</v>
      </c>
    </row>
    <row r="54" spans="1:4" x14ac:dyDescent="0.25">
      <c r="A54" t="s">
        <v>296</v>
      </c>
      <c r="B54">
        <v>22</v>
      </c>
      <c r="C54">
        <v>22</v>
      </c>
      <c r="D54">
        <v>22</v>
      </c>
    </row>
    <row r="55" spans="1:4" x14ac:dyDescent="0.25">
      <c r="A55" t="s">
        <v>229</v>
      </c>
      <c r="B55">
        <v>65564</v>
      </c>
      <c r="C55">
        <v>65564</v>
      </c>
      <c r="D55">
        <v>65564</v>
      </c>
    </row>
    <row r="56" spans="1:4" x14ac:dyDescent="0.25">
      <c r="A56" t="s">
        <v>230</v>
      </c>
      <c r="B56">
        <v>95414.36</v>
      </c>
      <c r="C56">
        <v>95412</v>
      </c>
      <c r="D56">
        <v>95412</v>
      </c>
    </row>
    <row r="57" spans="1:4" x14ac:dyDescent="0.25">
      <c r="A57" t="s">
        <v>231</v>
      </c>
      <c r="B57">
        <v>49707.21</v>
      </c>
      <c r="C57">
        <v>49706</v>
      </c>
      <c r="D57">
        <v>49706</v>
      </c>
    </row>
    <row r="58" spans="1:4" x14ac:dyDescent="0.25">
      <c r="A58" t="s">
        <v>232</v>
      </c>
      <c r="B58">
        <v>87757.79</v>
      </c>
      <c r="C58">
        <v>87756</v>
      </c>
      <c r="D58">
        <v>87756</v>
      </c>
    </row>
    <row r="59" spans="1:4" x14ac:dyDescent="0.25">
      <c r="A59" t="s">
        <v>233</v>
      </c>
      <c r="B59">
        <v>39745.519999999997</v>
      </c>
      <c r="C59">
        <v>39744</v>
      </c>
      <c r="D59">
        <v>39744</v>
      </c>
    </row>
    <row r="60" spans="1:4" x14ac:dyDescent="0.25">
      <c r="A60" t="s">
        <v>234</v>
      </c>
      <c r="B60">
        <v>77594.649999999994</v>
      </c>
      <c r="C60">
        <v>77592</v>
      </c>
      <c r="D60">
        <v>77592</v>
      </c>
    </row>
    <row r="61" spans="1:4" x14ac:dyDescent="0.25">
      <c r="A61" t="s">
        <v>235</v>
      </c>
      <c r="B61">
        <v>67620.479999999996</v>
      </c>
      <c r="C61">
        <v>67620</v>
      </c>
      <c r="D61">
        <v>67620</v>
      </c>
    </row>
    <row r="62" spans="1:4" x14ac:dyDescent="0.25">
      <c r="A62" t="s">
        <v>236</v>
      </c>
      <c r="B62">
        <v>6424</v>
      </c>
      <c r="C62">
        <v>6424</v>
      </c>
      <c r="D62">
        <v>6424</v>
      </c>
    </row>
    <row r="63" spans="1:4" x14ac:dyDescent="0.25">
      <c r="A63" t="s">
        <v>237</v>
      </c>
      <c r="B63">
        <v>25798</v>
      </c>
      <c r="C63">
        <v>25798</v>
      </c>
      <c r="D63">
        <v>25798</v>
      </c>
    </row>
    <row r="64" spans="1:4" x14ac:dyDescent="0.25">
      <c r="A64" t="s">
        <v>297</v>
      </c>
      <c r="B64">
        <v>468</v>
      </c>
      <c r="C64">
        <v>468</v>
      </c>
      <c r="D64">
        <v>468</v>
      </c>
    </row>
    <row r="65" spans="1:4" x14ac:dyDescent="0.25">
      <c r="A65" t="s">
        <v>239</v>
      </c>
      <c r="B65">
        <v>14212</v>
      </c>
      <c r="C65">
        <v>14212</v>
      </c>
      <c r="D65">
        <v>14212</v>
      </c>
    </row>
    <row r="66" spans="1:4" x14ac:dyDescent="0.25">
      <c r="A66" t="s">
        <v>245</v>
      </c>
      <c r="B66">
        <v>3437776.1599999997</v>
      </c>
      <c r="C66">
        <v>1296192</v>
      </c>
      <c r="D66">
        <v>1283228</v>
      </c>
    </row>
    <row r="67" spans="1:4" x14ac:dyDescent="0.25">
      <c r="A67" t="s">
        <v>285</v>
      </c>
      <c r="B67">
        <v>1946780.94</v>
      </c>
      <c r="C67">
        <v>0</v>
      </c>
      <c r="D67">
        <v>0</v>
      </c>
    </row>
    <row r="68" spans="1:4" x14ac:dyDescent="0.25">
      <c r="A68" t="s">
        <v>291</v>
      </c>
      <c r="B68">
        <v>29814</v>
      </c>
      <c r="C68">
        <v>29814</v>
      </c>
      <c r="D68">
        <v>29814</v>
      </c>
    </row>
    <row r="69" spans="1:4" x14ac:dyDescent="0.25">
      <c r="A69" t="s">
        <v>488</v>
      </c>
      <c r="B69">
        <v>0</v>
      </c>
      <c r="C69">
        <v>0</v>
      </c>
      <c r="D69">
        <v>0</v>
      </c>
    </row>
    <row r="70" spans="1:4" x14ac:dyDescent="0.25">
      <c r="A70" t="s">
        <v>490</v>
      </c>
      <c r="B70">
        <v>0</v>
      </c>
      <c r="C70">
        <v>0</v>
      </c>
      <c r="D70">
        <v>0</v>
      </c>
    </row>
    <row r="71" spans="1:4" x14ac:dyDescent="0.25">
      <c r="A71" t="s">
        <v>382</v>
      </c>
      <c r="B71">
        <v>100281</v>
      </c>
      <c r="C71">
        <v>100281</v>
      </c>
      <c r="D71">
        <v>87317</v>
      </c>
    </row>
    <row r="72" spans="1:4" x14ac:dyDescent="0.25">
      <c r="A72" t="s">
        <v>383</v>
      </c>
      <c r="B72">
        <v>47308</v>
      </c>
      <c r="C72">
        <v>45061</v>
      </c>
      <c r="D72">
        <v>45061</v>
      </c>
    </row>
    <row r="73" spans="1:4" x14ac:dyDescent="0.25">
      <c r="A73" t="s">
        <v>384</v>
      </c>
      <c r="B73">
        <v>98697.3</v>
      </c>
      <c r="C73">
        <v>98696</v>
      </c>
      <c r="D73">
        <v>98696</v>
      </c>
    </row>
    <row r="74" spans="1:4" x14ac:dyDescent="0.25">
      <c r="A74" t="s">
        <v>492</v>
      </c>
      <c r="B74">
        <v>4035.51</v>
      </c>
      <c r="C74">
        <v>0</v>
      </c>
      <c r="D74">
        <v>0</v>
      </c>
    </row>
    <row r="75" spans="1:4" x14ac:dyDescent="0.25">
      <c r="A75" t="s">
        <v>493</v>
      </c>
      <c r="B75">
        <v>68962</v>
      </c>
      <c r="C75">
        <v>68962</v>
      </c>
      <c r="D75">
        <v>68962</v>
      </c>
    </row>
    <row r="76" spans="1:4" x14ac:dyDescent="0.25">
      <c r="A76" t="s">
        <v>494</v>
      </c>
      <c r="B76">
        <v>201</v>
      </c>
      <c r="C76">
        <v>201</v>
      </c>
      <c r="D76">
        <v>201</v>
      </c>
    </row>
    <row r="77" spans="1:4" x14ac:dyDescent="0.25">
      <c r="A77" t="s">
        <v>293</v>
      </c>
      <c r="B77">
        <v>58611</v>
      </c>
      <c r="C77">
        <v>58611</v>
      </c>
      <c r="D77">
        <v>58611</v>
      </c>
    </row>
    <row r="78" spans="1:4" x14ac:dyDescent="0.25">
      <c r="A78" t="s">
        <v>385</v>
      </c>
      <c r="B78">
        <v>323963</v>
      </c>
      <c r="C78">
        <v>323963</v>
      </c>
      <c r="D78">
        <v>323963</v>
      </c>
    </row>
    <row r="79" spans="1:4" x14ac:dyDescent="0.25">
      <c r="A79" t="s">
        <v>497</v>
      </c>
      <c r="B79">
        <v>1978.32</v>
      </c>
      <c r="C79">
        <v>0</v>
      </c>
      <c r="D79">
        <v>0</v>
      </c>
    </row>
    <row r="80" spans="1:4" x14ac:dyDescent="0.25">
      <c r="A80" t="s">
        <v>386</v>
      </c>
      <c r="B80">
        <v>299291</v>
      </c>
      <c r="C80">
        <v>299291</v>
      </c>
      <c r="D80">
        <v>299291</v>
      </c>
    </row>
    <row r="81" spans="1:4" x14ac:dyDescent="0.25">
      <c r="A81" t="s">
        <v>387</v>
      </c>
      <c r="B81">
        <v>28244.240000000002</v>
      </c>
      <c r="C81">
        <v>28243</v>
      </c>
      <c r="D81">
        <v>28243</v>
      </c>
    </row>
    <row r="82" spans="1:4" x14ac:dyDescent="0.25">
      <c r="A82" t="s">
        <v>388</v>
      </c>
      <c r="B82">
        <v>429608.85</v>
      </c>
      <c r="C82">
        <v>243069</v>
      </c>
      <c r="D82">
        <v>243069</v>
      </c>
    </row>
    <row r="83" spans="1:4" x14ac:dyDescent="0.25">
      <c r="A83" t="s">
        <v>351</v>
      </c>
      <c r="B83">
        <v>0</v>
      </c>
      <c r="C83">
        <v>0</v>
      </c>
      <c r="D83">
        <v>0</v>
      </c>
    </row>
    <row r="84" spans="1:4" x14ac:dyDescent="0.25">
      <c r="A84" t="s">
        <v>194</v>
      </c>
      <c r="B84">
        <v>13105689.52</v>
      </c>
      <c r="C84">
        <v>3773412.49</v>
      </c>
      <c r="D84">
        <v>3760448.49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91019B-7371-4508-A8BC-32A02BDF7891}">
  <dimension ref="A1:D275"/>
  <sheetViews>
    <sheetView topLeftCell="A249" workbookViewId="0">
      <selection activeCell="A18" sqref="A18"/>
    </sheetView>
  </sheetViews>
  <sheetFormatPr baseColWidth="10" defaultRowHeight="15" x14ac:dyDescent="0.25"/>
  <cols>
    <col min="1" max="1" width="83.5703125" bestFit="1" customWidth="1"/>
  </cols>
  <sheetData>
    <row r="1" spans="1:4" x14ac:dyDescent="0.25">
      <c r="A1" t="s">
        <v>398</v>
      </c>
      <c r="B1" t="s">
        <v>238</v>
      </c>
      <c r="C1" t="s">
        <v>192</v>
      </c>
      <c r="D1" t="s">
        <v>193</v>
      </c>
    </row>
    <row r="2" spans="1:4" x14ac:dyDescent="0.25">
      <c r="A2" t="s">
        <v>399</v>
      </c>
      <c r="B2">
        <v>141004124.44000003</v>
      </c>
      <c r="C2">
        <v>138933986.62</v>
      </c>
      <c r="D2">
        <v>138740438.73000002</v>
      </c>
    </row>
    <row r="3" spans="1:4" x14ac:dyDescent="0.25">
      <c r="A3" t="s">
        <v>501</v>
      </c>
      <c r="B3">
        <v>169300</v>
      </c>
      <c r="C3">
        <v>80046.59</v>
      </c>
      <c r="D3">
        <v>80046.59</v>
      </c>
    </row>
    <row r="4" spans="1:4" x14ac:dyDescent="0.25">
      <c r="A4" t="s">
        <v>355</v>
      </c>
      <c r="B4">
        <v>169300</v>
      </c>
      <c r="C4">
        <v>80046.59</v>
      </c>
      <c r="D4">
        <v>80046.59</v>
      </c>
    </row>
    <row r="5" spans="1:4" x14ac:dyDescent="0.25">
      <c r="A5" t="s">
        <v>283</v>
      </c>
      <c r="B5">
        <v>10000000</v>
      </c>
      <c r="C5">
        <v>10000000</v>
      </c>
      <c r="D5">
        <v>10000000</v>
      </c>
    </row>
    <row r="6" spans="1:4" x14ac:dyDescent="0.25">
      <c r="A6" t="s">
        <v>516</v>
      </c>
      <c r="B6">
        <v>10000000</v>
      </c>
      <c r="C6">
        <v>10000000</v>
      </c>
      <c r="D6">
        <v>10000000</v>
      </c>
    </row>
    <row r="7" spans="1:4" x14ac:dyDescent="0.25">
      <c r="A7" t="s">
        <v>245</v>
      </c>
      <c r="B7">
        <v>130834824.44000001</v>
      </c>
      <c r="C7">
        <v>128853940.03000002</v>
      </c>
      <c r="D7">
        <v>128660392.14000002</v>
      </c>
    </row>
    <row r="8" spans="1:4" x14ac:dyDescent="0.25">
      <c r="A8" t="s">
        <v>400</v>
      </c>
      <c r="B8">
        <v>403000</v>
      </c>
      <c r="C8">
        <v>403000</v>
      </c>
      <c r="D8">
        <v>403000</v>
      </c>
    </row>
    <row r="9" spans="1:4" x14ac:dyDescent="0.25">
      <c r="A9" t="s">
        <v>352</v>
      </c>
      <c r="B9">
        <v>125236601.98</v>
      </c>
      <c r="C9">
        <v>125236601.98</v>
      </c>
      <c r="D9">
        <v>125236601.98</v>
      </c>
    </row>
    <row r="10" spans="1:4" x14ac:dyDescent="0.25">
      <c r="A10" t="s">
        <v>517</v>
      </c>
      <c r="B10">
        <v>1537406.3599999999</v>
      </c>
      <c r="C10">
        <v>424302.44000000006</v>
      </c>
      <c r="D10">
        <v>232734.55</v>
      </c>
    </row>
    <row r="11" spans="1:4" x14ac:dyDescent="0.25">
      <c r="A11" t="s">
        <v>401</v>
      </c>
      <c r="B11">
        <v>226556</v>
      </c>
      <c r="C11">
        <v>155925</v>
      </c>
      <c r="D11">
        <v>155925</v>
      </c>
    </row>
    <row r="12" spans="1:4" x14ac:dyDescent="0.25">
      <c r="A12" t="s">
        <v>402</v>
      </c>
      <c r="B12">
        <v>50000</v>
      </c>
      <c r="C12">
        <v>0</v>
      </c>
      <c r="D12">
        <v>0</v>
      </c>
    </row>
    <row r="13" spans="1:4" x14ac:dyDescent="0.25">
      <c r="A13" t="s">
        <v>403</v>
      </c>
      <c r="B13">
        <v>154050</v>
      </c>
      <c r="C13">
        <v>108000</v>
      </c>
      <c r="D13">
        <v>108000</v>
      </c>
    </row>
    <row r="14" spans="1:4" x14ac:dyDescent="0.25">
      <c r="A14" t="s">
        <v>518</v>
      </c>
      <c r="B14">
        <v>0</v>
      </c>
      <c r="C14">
        <v>0</v>
      </c>
      <c r="D14">
        <v>0</v>
      </c>
    </row>
    <row r="15" spans="1:4" x14ac:dyDescent="0.25">
      <c r="A15" t="s">
        <v>353</v>
      </c>
      <c r="B15">
        <v>1149204.92</v>
      </c>
      <c r="C15">
        <v>657045.43000000005</v>
      </c>
      <c r="D15">
        <v>655065.43000000005</v>
      </c>
    </row>
    <row r="16" spans="1:4" x14ac:dyDescent="0.25">
      <c r="A16" t="s">
        <v>354</v>
      </c>
      <c r="B16">
        <v>208940</v>
      </c>
      <c r="C16">
        <v>0</v>
      </c>
      <c r="D16">
        <v>0</v>
      </c>
    </row>
    <row r="17" spans="1:4" x14ac:dyDescent="0.25">
      <c r="A17" t="s">
        <v>356</v>
      </c>
      <c r="B17">
        <v>1868014.18</v>
      </c>
      <c r="C17">
        <v>1868014.18</v>
      </c>
      <c r="D17">
        <v>1868014.18</v>
      </c>
    </row>
    <row r="18" spans="1:4" x14ac:dyDescent="0.25">
      <c r="A18" t="s">
        <v>519</v>
      </c>
      <c r="B18">
        <v>1051</v>
      </c>
      <c r="C18">
        <v>1051</v>
      </c>
      <c r="D18">
        <v>1051</v>
      </c>
    </row>
    <row r="19" spans="1:4" x14ac:dyDescent="0.25">
      <c r="A19" t="s">
        <v>302</v>
      </c>
      <c r="B19">
        <v>13747231047.809994</v>
      </c>
      <c r="C19">
        <v>11463559102.169998</v>
      </c>
      <c r="D19">
        <v>10243340953.599995</v>
      </c>
    </row>
    <row r="20" spans="1:4" x14ac:dyDescent="0.25">
      <c r="A20" t="s">
        <v>283</v>
      </c>
      <c r="B20">
        <v>5250740</v>
      </c>
      <c r="C20">
        <v>5250740</v>
      </c>
      <c r="D20">
        <v>5250740</v>
      </c>
    </row>
    <row r="21" spans="1:4" x14ac:dyDescent="0.25">
      <c r="A21" t="s">
        <v>344</v>
      </c>
      <c r="B21">
        <v>0</v>
      </c>
      <c r="C21">
        <v>0</v>
      </c>
      <c r="D21">
        <v>0</v>
      </c>
    </row>
    <row r="22" spans="1:4" x14ac:dyDescent="0.25">
      <c r="A22" t="s">
        <v>345</v>
      </c>
      <c r="B22">
        <v>5053898</v>
      </c>
      <c r="C22">
        <v>5053898</v>
      </c>
      <c r="D22">
        <v>5053898</v>
      </c>
    </row>
    <row r="23" spans="1:4" x14ac:dyDescent="0.25">
      <c r="A23" t="s">
        <v>346</v>
      </c>
      <c r="B23">
        <v>196842</v>
      </c>
      <c r="C23">
        <v>196842</v>
      </c>
      <c r="D23">
        <v>196842</v>
      </c>
    </row>
    <row r="24" spans="1:4" x14ac:dyDescent="0.25">
      <c r="A24" t="s">
        <v>245</v>
      </c>
      <c r="B24">
        <v>13741980307.809994</v>
      </c>
      <c r="C24">
        <v>11458308362.169998</v>
      </c>
      <c r="D24">
        <v>10238090213.599995</v>
      </c>
    </row>
    <row r="25" spans="1:4" x14ac:dyDescent="0.25">
      <c r="A25" t="s">
        <v>303</v>
      </c>
      <c r="B25">
        <v>2325867543.1999955</v>
      </c>
      <c r="C25">
        <v>2264629788.6099987</v>
      </c>
      <c r="D25">
        <v>2202015711.5099964</v>
      </c>
    </row>
    <row r="26" spans="1:4" x14ac:dyDescent="0.25">
      <c r="A26" t="s">
        <v>304</v>
      </c>
      <c r="B26">
        <v>0</v>
      </c>
      <c r="C26">
        <v>0</v>
      </c>
      <c r="D26">
        <v>0</v>
      </c>
    </row>
    <row r="27" spans="1:4" x14ac:dyDescent="0.25">
      <c r="A27" t="s">
        <v>305</v>
      </c>
      <c r="B27">
        <v>103173726</v>
      </c>
      <c r="C27">
        <v>100019764.03</v>
      </c>
      <c r="D27">
        <v>86019764.030000001</v>
      </c>
    </row>
    <row r="28" spans="1:4" x14ac:dyDescent="0.25">
      <c r="A28" t="s">
        <v>306</v>
      </c>
      <c r="B28">
        <v>21013814.899999999</v>
      </c>
      <c r="C28">
        <v>14465697.249999998</v>
      </c>
      <c r="D28">
        <v>14465697.249999998</v>
      </c>
    </row>
    <row r="29" spans="1:4" x14ac:dyDescent="0.25">
      <c r="A29" t="s">
        <v>307</v>
      </c>
      <c r="B29">
        <v>995409224.7299974</v>
      </c>
      <c r="C29">
        <v>829219234.98999929</v>
      </c>
      <c r="D29">
        <v>732607291.04999876</v>
      </c>
    </row>
    <row r="30" spans="1:4" x14ac:dyDescent="0.25">
      <c r="A30" t="s">
        <v>308</v>
      </c>
      <c r="B30">
        <v>153113451.74000001</v>
      </c>
      <c r="C30">
        <v>147313451.74000001</v>
      </c>
      <c r="D30">
        <v>147313451.74000001</v>
      </c>
    </row>
    <row r="31" spans="1:4" x14ac:dyDescent="0.25">
      <c r="A31" t="s">
        <v>309</v>
      </c>
      <c r="B31">
        <v>323457071</v>
      </c>
      <c r="C31">
        <v>242939060.5</v>
      </c>
      <c r="D31">
        <v>242939060.5</v>
      </c>
    </row>
    <row r="32" spans="1:4" x14ac:dyDescent="0.25">
      <c r="A32" t="s">
        <v>310</v>
      </c>
      <c r="B32">
        <v>64000000</v>
      </c>
      <c r="C32">
        <v>23906935.359999999</v>
      </c>
      <c r="D32">
        <v>23738195.439999998</v>
      </c>
    </row>
    <row r="33" spans="1:4" x14ac:dyDescent="0.25">
      <c r="A33" t="s">
        <v>311</v>
      </c>
      <c r="B33">
        <v>331059.53000000003</v>
      </c>
      <c r="C33">
        <v>2250</v>
      </c>
      <c r="D33">
        <v>2250</v>
      </c>
    </row>
    <row r="34" spans="1:4" x14ac:dyDescent="0.25">
      <c r="A34" t="s">
        <v>312</v>
      </c>
      <c r="B34">
        <v>1000000</v>
      </c>
      <c r="C34">
        <v>100000</v>
      </c>
      <c r="D34">
        <v>100000</v>
      </c>
    </row>
    <row r="35" spans="1:4" x14ac:dyDescent="0.25">
      <c r="A35" t="s">
        <v>520</v>
      </c>
      <c r="B35">
        <v>317417.09999999998</v>
      </c>
      <c r="C35">
        <v>0</v>
      </c>
      <c r="D35">
        <v>0</v>
      </c>
    </row>
    <row r="36" spans="1:4" x14ac:dyDescent="0.25">
      <c r="A36" t="s">
        <v>404</v>
      </c>
      <c r="B36">
        <v>1886817.5</v>
      </c>
      <c r="C36">
        <v>1562927.53</v>
      </c>
      <c r="D36">
        <v>1562927.53</v>
      </c>
    </row>
    <row r="37" spans="1:4" x14ac:dyDescent="0.25">
      <c r="A37" t="s">
        <v>313</v>
      </c>
      <c r="B37">
        <v>16453647.59</v>
      </c>
      <c r="C37">
        <v>16136714.290000003</v>
      </c>
      <c r="D37">
        <v>15979034.590000002</v>
      </c>
    </row>
    <row r="38" spans="1:4" x14ac:dyDescent="0.25">
      <c r="A38" t="s">
        <v>314</v>
      </c>
      <c r="B38">
        <v>20340587.399999999</v>
      </c>
      <c r="C38">
        <v>20340587.399999999</v>
      </c>
      <c r="D38">
        <v>20340587.399999999</v>
      </c>
    </row>
    <row r="39" spans="1:4" x14ac:dyDescent="0.25">
      <c r="A39" t="s">
        <v>315</v>
      </c>
      <c r="B39">
        <v>38034086</v>
      </c>
      <c r="C39">
        <v>3302946.13</v>
      </c>
      <c r="D39">
        <v>3190198.67</v>
      </c>
    </row>
    <row r="40" spans="1:4" x14ac:dyDescent="0.25">
      <c r="A40" t="s">
        <v>405</v>
      </c>
      <c r="B40">
        <v>1481261.6900000002</v>
      </c>
      <c r="C40">
        <v>766086.9</v>
      </c>
      <c r="D40">
        <v>608736.92000000004</v>
      </c>
    </row>
    <row r="41" spans="1:4" x14ac:dyDescent="0.25">
      <c r="A41" t="s">
        <v>521</v>
      </c>
      <c r="B41">
        <v>0</v>
      </c>
      <c r="C41">
        <v>0</v>
      </c>
      <c r="D41">
        <v>0</v>
      </c>
    </row>
    <row r="42" spans="1:4" x14ac:dyDescent="0.25">
      <c r="A42" t="s">
        <v>316</v>
      </c>
      <c r="B42">
        <v>328513343.75</v>
      </c>
      <c r="C42">
        <v>111490537.47000007</v>
      </c>
      <c r="D42">
        <v>102947205.85000002</v>
      </c>
    </row>
    <row r="43" spans="1:4" x14ac:dyDescent="0.25">
      <c r="A43" t="s">
        <v>317</v>
      </c>
      <c r="B43">
        <v>16285710</v>
      </c>
      <c r="C43">
        <v>0</v>
      </c>
      <c r="D43">
        <v>0</v>
      </c>
    </row>
    <row r="44" spans="1:4" x14ac:dyDescent="0.25">
      <c r="A44" t="s">
        <v>318</v>
      </c>
      <c r="B44">
        <v>330604768.00000006</v>
      </c>
      <c r="C44">
        <v>72540687.170000002</v>
      </c>
      <c r="D44">
        <v>71588631.700000003</v>
      </c>
    </row>
    <row r="45" spans="1:4" x14ac:dyDescent="0.25">
      <c r="A45" t="s">
        <v>319</v>
      </c>
      <c r="B45">
        <v>2418239.7200000002</v>
      </c>
      <c r="C45">
        <v>2418239.7200000002</v>
      </c>
      <c r="D45">
        <v>2418239.7200000002</v>
      </c>
    </row>
    <row r="46" spans="1:4" x14ac:dyDescent="0.25">
      <c r="A46" t="s">
        <v>320</v>
      </c>
      <c r="B46">
        <v>58467895</v>
      </c>
      <c r="C46">
        <v>48043410.43</v>
      </c>
      <c r="D46">
        <v>45722573.350000001</v>
      </c>
    </row>
    <row r="47" spans="1:4" x14ac:dyDescent="0.25">
      <c r="A47" t="s">
        <v>321</v>
      </c>
      <c r="B47">
        <v>1524625453.6300006</v>
      </c>
      <c r="C47">
        <v>1164202988.46</v>
      </c>
      <c r="D47">
        <v>1095392208.1199999</v>
      </c>
    </row>
    <row r="48" spans="1:4" x14ac:dyDescent="0.25">
      <c r="A48" t="s">
        <v>522</v>
      </c>
      <c r="B48">
        <v>34346227.689999998</v>
      </c>
      <c r="C48">
        <v>0</v>
      </c>
      <c r="D48">
        <v>0</v>
      </c>
    </row>
    <row r="49" spans="1:4" x14ac:dyDescent="0.25">
      <c r="A49" t="s">
        <v>322</v>
      </c>
      <c r="B49">
        <v>71838895</v>
      </c>
      <c r="C49">
        <v>31492528.300000001</v>
      </c>
      <c r="D49">
        <v>30853400</v>
      </c>
    </row>
    <row r="50" spans="1:4" x14ac:dyDescent="0.25">
      <c r="A50" t="s">
        <v>323</v>
      </c>
      <c r="B50">
        <v>2500000</v>
      </c>
      <c r="C50">
        <v>2428798</v>
      </c>
      <c r="D50">
        <v>2428798</v>
      </c>
    </row>
    <row r="51" spans="1:4" x14ac:dyDescent="0.25">
      <c r="A51" t="s">
        <v>324</v>
      </c>
      <c r="B51">
        <v>52702109.329999998</v>
      </c>
      <c r="C51">
        <v>15089379.380000001</v>
      </c>
      <c r="D51">
        <v>14263265.49</v>
      </c>
    </row>
    <row r="52" spans="1:4" x14ac:dyDescent="0.25">
      <c r="A52" t="s">
        <v>325</v>
      </c>
      <c r="B52">
        <v>29160469.919999994</v>
      </c>
      <c r="C52">
        <v>13613561.9</v>
      </c>
      <c r="D52">
        <v>13613561.9</v>
      </c>
    </row>
    <row r="53" spans="1:4" x14ac:dyDescent="0.25">
      <c r="A53" t="s">
        <v>326</v>
      </c>
      <c r="B53">
        <v>331856831.90000004</v>
      </c>
      <c r="C53">
        <v>71897149.540000021</v>
      </c>
      <c r="D53">
        <v>65090942.570000008</v>
      </c>
    </row>
    <row r="54" spans="1:4" x14ac:dyDescent="0.25">
      <c r="A54" t="s">
        <v>327</v>
      </c>
      <c r="B54">
        <v>94481972</v>
      </c>
      <c r="C54">
        <v>5701112.9299999997</v>
      </c>
      <c r="D54">
        <v>5701112.9299999997</v>
      </c>
    </row>
    <row r="55" spans="1:4" x14ac:dyDescent="0.25">
      <c r="A55" t="s">
        <v>328</v>
      </c>
      <c r="B55">
        <v>501104895.62</v>
      </c>
      <c r="C55">
        <v>326203319.16000003</v>
      </c>
      <c r="D55">
        <v>4718220</v>
      </c>
    </row>
    <row r="56" spans="1:4" x14ac:dyDescent="0.25">
      <c r="A56" t="s">
        <v>329</v>
      </c>
      <c r="B56">
        <v>866664</v>
      </c>
      <c r="C56">
        <v>0</v>
      </c>
      <c r="D56">
        <v>0</v>
      </c>
    </row>
    <row r="57" spans="1:4" x14ac:dyDescent="0.25">
      <c r="A57" t="s">
        <v>330</v>
      </c>
      <c r="B57">
        <v>652832754.24000001</v>
      </c>
      <c r="C57">
        <v>621686419.25</v>
      </c>
      <c r="D57">
        <v>0</v>
      </c>
    </row>
    <row r="58" spans="1:4" x14ac:dyDescent="0.25">
      <c r="A58" t="s">
        <v>331</v>
      </c>
      <c r="B58">
        <v>2767728304</v>
      </c>
      <c r="C58">
        <v>2711093069</v>
      </c>
      <c r="D58">
        <v>2711093069</v>
      </c>
    </row>
    <row r="59" spans="1:4" x14ac:dyDescent="0.25">
      <c r="A59" t="s">
        <v>332</v>
      </c>
      <c r="B59">
        <v>74190845</v>
      </c>
      <c r="C59">
        <v>0</v>
      </c>
      <c r="D59">
        <v>0</v>
      </c>
    </row>
    <row r="60" spans="1:4" x14ac:dyDescent="0.25">
      <c r="A60" t="s">
        <v>333</v>
      </c>
      <c r="B60">
        <v>36017310</v>
      </c>
      <c r="C60">
        <v>36014310</v>
      </c>
      <c r="D60">
        <v>36014310</v>
      </c>
    </row>
    <row r="61" spans="1:4" x14ac:dyDescent="0.25">
      <c r="A61" t="s">
        <v>334</v>
      </c>
      <c r="B61">
        <v>9795222</v>
      </c>
      <c r="C61">
        <v>9795222</v>
      </c>
      <c r="D61">
        <v>9795222</v>
      </c>
    </row>
    <row r="62" spans="1:4" x14ac:dyDescent="0.25">
      <c r="A62" t="s">
        <v>335</v>
      </c>
      <c r="B62">
        <v>10828609</v>
      </c>
      <c r="C62">
        <v>5685435</v>
      </c>
      <c r="D62">
        <v>5685435</v>
      </c>
    </row>
    <row r="63" spans="1:4" x14ac:dyDescent="0.25">
      <c r="A63" t="s">
        <v>336</v>
      </c>
      <c r="B63">
        <v>11872855</v>
      </c>
      <c r="C63">
        <v>11848331</v>
      </c>
      <c r="D63">
        <v>11848331</v>
      </c>
    </row>
    <row r="64" spans="1:4" x14ac:dyDescent="0.25">
      <c r="A64" t="s">
        <v>337</v>
      </c>
      <c r="B64">
        <v>3972746.59</v>
      </c>
      <c r="C64">
        <v>3972746.59</v>
      </c>
      <c r="D64">
        <v>3972746.59</v>
      </c>
    </row>
    <row r="65" spans="1:4" x14ac:dyDescent="0.25">
      <c r="A65" t="s">
        <v>338</v>
      </c>
      <c r="B65">
        <v>38134463</v>
      </c>
      <c r="C65">
        <v>11038389</v>
      </c>
      <c r="D65">
        <v>11038389</v>
      </c>
    </row>
    <row r="66" spans="1:4" x14ac:dyDescent="0.25">
      <c r="A66" t="s">
        <v>339</v>
      </c>
      <c r="B66">
        <v>89746473</v>
      </c>
      <c r="C66">
        <v>82093537.150000006</v>
      </c>
      <c r="D66">
        <v>74713502.900000006</v>
      </c>
    </row>
    <row r="67" spans="1:4" x14ac:dyDescent="0.25">
      <c r="A67" t="s">
        <v>340</v>
      </c>
      <c r="B67">
        <v>531170389</v>
      </c>
      <c r="C67">
        <v>381166242.03000003</v>
      </c>
      <c r="D67">
        <v>374271572.88999999</v>
      </c>
    </row>
    <row r="68" spans="1:4" x14ac:dyDescent="0.25">
      <c r="A68" t="s">
        <v>341</v>
      </c>
      <c r="B68">
        <v>746462977.60000002</v>
      </c>
      <c r="C68">
        <v>744215358</v>
      </c>
      <c r="D68">
        <v>744215358</v>
      </c>
    </row>
    <row r="69" spans="1:4" x14ac:dyDescent="0.25">
      <c r="A69" t="s">
        <v>342</v>
      </c>
      <c r="B69">
        <v>1282574175.4400001</v>
      </c>
      <c r="C69">
        <v>1268872145.9599998</v>
      </c>
      <c r="D69">
        <v>1268821210.9599998</v>
      </c>
    </row>
    <row r="70" spans="1:4" x14ac:dyDescent="0.25">
      <c r="A70" t="s">
        <v>343</v>
      </c>
      <c r="B70">
        <v>41000000</v>
      </c>
      <c r="C70">
        <v>41000000</v>
      </c>
      <c r="D70">
        <v>41000000</v>
      </c>
    </row>
    <row r="71" spans="1:4" x14ac:dyDescent="0.25">
      <c r="A71" t="s">
        <v>12</v>
      </c>
      <c r="B71">
        <v>14601468674.190001</v>
      </c>
      <c r="C71">
        <v>13848992792.380001</v>
      </c>
      <c r="D71">
        <v>13531022335.789999</v>
      </c>
    </row>
    <row r="72" spans="1:4" x14ac:dyDescent="0.25">
      <c r="A72" t="s">
        <v>283</v>
      </c>
      <c r="B72">
        <v>10080387</v>
      </c>
      <c r="C72">
        <v>2997062.56</v>
      </c>
      <c r="D72">
        <v>2997062.56</v>
      </c>
    </row>
    <row r="73" spans="1:4" x14ac:dyDescent="0.25">
      <c r="A73" t="s">
        <v>504</v>
      </c>
      <c r="B73">
        <v>0</v>
      </c>
      <c r="C73">
        <v>0</v>
      </c>
      <c r="D73">
        <v>0</v>
      </c>
    </row>
    <row r="74" spans="1:4" x14ac:dyDescent="0.25">
      <c r="A74" t="s">
        <v>217</v>
      </c>
      <c r="B74">
        <v>0</v>
      </c>
      <c r="C74">
        <v>0</v>
      </c>
      <c r="D74">
        <v>0</v>
      </c>
    </row>
    <row r="75" spans="1:4" x14ac:dyDescent="0.25">
      <c r="A75" t="s">
        <v>379</v>
      </c>
      <c r="B75">
        <v>1327500</v>
      </c>
      <c r="C75">
        <v>0</v>
      </c>
      <c r="D75">
        <v>0</v>
      </c>
    </row>
    <row r="76" spans="1:4" x14ac:dyDescent="0.25">
      <c r="A76" t="s">
        <v>459</v>
      </c>
      <c r="B76">
        <v>0</v>
      </c>
      <c r="C76">
        <v>0</v>
      </c>
      <c r="D76">
        <v>0</v>
      </c>
    </row>
    <row r="77" spans="1:4" x14ac:dyDescent="0.25">
      <c r="A77" t="s">
        <v>460</v>
      </c>
      <c r="B77">
        <v>8752887</v>
      </c>
      <c r="C77">
        <v>2997062.56</v>
      </c>
      <c r="D77">
        <v>2997062.56</v>
      </c>
    </row>
    <row r="78" spans="1:4" x14ac:dyDescent="0.25">
      <c r="A78" t="s">
        <v>461</v>
      </c>
      <c r="B78">
        <v>0</v>
      </c>
      <c r="C78">
        <v>0</v>
      </c>
      <c r="D78">
        <v>0</v>
      </c>
    </row>
    <row r="79" spans="1:4" x14ac:dyDescent="0.25">
      <c r="A79" t="s">
        <v>462</v>
      </c>
      <c r="B79">
        <v>0</v>
      </c>
      <c r="C79">
        <v>0</v>
      </c>
      <c r="D79">
        <v>0</v>
      </c>
    </row>
    <row r="80" spans="1:4" x14ac:dyDescent="0.25">
      <c r="A80" t="s">
        <v>463</v>
      </c>
      <c r="B80">
        <v>0</v>
      </c>
      <c r="C80">
        <v>0</v>
      </c>
      <c r="D80">
        <v>0</v>
      </c>
    </row>
    <row r="81" spans="1:4" x14ac:dyDescent="0.25">
      <c r="A81" t="s">
        <v>245</v>
      </c>
      <c r="B81">
        <v>14591388287.190001</v>
      </c>
      <c r="C81">
        <v>13845995729.82</v>
      </c>
      <c r="D81">
        <v>13528025273.229998</v>
      </c>
    </row>
    <row r="82" spans="1:4" x14ac:dyDescent="0.25">
      <c r="A82" t="s">
        <v>246</v>
      </c>
      <c r="B82">
        <v>68744447.640000001</v>
      </c>
      <c r="C82">
        <v>0</v>
      </c>
      <c r="D82">
        <v>0</v>
      </c>
    </row>
    <row r="83" spans="1:4" x14ac:dyDescent="0.25">
      <c r="A83" t="s">
        <v>247</v>
      </c>
      <c r="B83">
        <v>197159580.99999988</v>
      </c>
      <c r="C83">
        <v>107242740.71999989</v>
      </c>
      <c r="D83">
        <v>92024908.589999959</v>
      </c>
    </row>
    <row r="84" spans="1:4" x14ac:dyDescent="0.25">
      <c r="A84" t="s">
        <v>248</v>
      </c>
      <c r="B84">
        <v>1987912852</v>
      </c>
      <c r="C84">
        <v>1980225303.8400002</v>
      </c>
      <c r="D84">
        <v>1978300623.8699999</v>
      </c>
    </row>
    <row r="85" spans="1:4" x14ac:dyDescent="0.25">
      <c r="A85" t="s">
        <v>249</v>
      </c>
      <c r="B85">
        <v>137257299</v>
      </c>
      <c r="C85">
        <v>610369</v>
      </c>
      <c r="D85">
        <v>610369</v>
      </c>
    </row>
    <row r="86" spans="1:4" x14ac:dyDescent="0.25">
      <c r="A86" t="s">
        <v>250</v>
      </c>
      <c r="B86">
        <v>995093055</v>
      </c>
      <c r="C86">
        <v>995093055</v>
      </c>
      <c r="D86">
        <v>884527160</v>
      </c>
    </row>
    <row r="87" spans="1:4" x14ac:dyDescent="0.25">
      <c r="A87" t="s">
        <v>251</v>
      </c>
      <c r="B87">
        <v>903985616</v>
      </c>
      <c r="C87">
        <v>903985616</v>
      </c>
      <c r="D87">
        <v>803542769</v>
      </c>
    </row>
    <row r="88" spans="1:4" x14ac:dyDescent="0.25">
      <c r="A88" t="s">
        <v>252</v>
      </c>
      <c r="B88">
        <v>147004722</v>
      </c>
      <c r="C88">
        <v>147004722</v>
      </c>
      <c r="D88">
        <v>130670864</v>
      </c>
    </row>
    <row r="89" spans="1:4" x14ac:dyDescent="0.25">
      <c r="A89" t="s">
        <v>253</v>
      </c>
      <c r="B89">
        <v>84323610</v>
      </c>
      <c r="C89">
        <v>84323610</v>
      </c>
      <c r="D89">
        <v>74954320</v>
      </c>
    </row>
    <row r="90" spans="1:4" x14ac:dyDescent="0.25">
      <c r="A90" t="s">
        <v>254</v>
      </c>
      <c r="B90">
        <v>25944021</v>
      </c>
      <c r="C90">
        <v>25944021</v>
      </c>
      <c r="D90">
        <v>23061350</v>
      </c>
    </row>
    <row r="91" spans="1:4" x14ac:dyDescent="0.25">
      <c r="A91" t="s">
        <v>255</v>
      </c>
      <c r="B91">
        <v>31714962</v>
      </c>
      <c r="C91">
        <v>31714962</v>
      </c>
      <c r="D91">
        <v>31714962</v>
      </c>
    </row>
    <row r="92" spans="1:4" x14ac:dyDescent="0.25">
      <c r="A92" t="s">
        <v>256</v>
      </c>
      <c r="B92">
        <v>51571085.93</v>
      </c>
      <c r="C92">
        <v>51313684</v>
      </c>
      <c r="D92">
        <v>51313684</v>
      </c>
    </row>
    <row r="93" spans="1:4" x14ac:dyDescent="0.25">
      <c r="A93" t="s">
        <v>257</v>
      </c>
      <c r="B93">
        <v>174007773</v>
      </c>
      <c r="C93">
        <v>39326441.719999999</v>
      </c>
      <c r="D93">
        <v>39326441.719999999</v>
      </c>
    </row>
    <row r="94" spans="1:4" x14ac:dyDescent="0.25">
      <c r="A94" t="s">
        <v>258</v>
      </c>
      <c r="B94">
        <v>550973497</v>
      </c>
      <c r="C94">
        <v>481150734.96000004</v>
      </c>
      <c r="D94">
        <v>481150734.96000004</v>
      </c>
    </row>
    <row r="95" spans="1:4" x14ac:dyDescent="0.25">
      <c r="A95" t="s">
        <v>259</v>
      </c>
      <c r="B95">
        <v>404004172</v>
      </c>
      <c r="C95">
        <v>403989098.79000002</v>
      </c>
      <c r="D95">
        <v>403989098.79000002</v>
      </c>
    </row>
    <row r="96" spans="1:4" x14ac:dyDescent="0.25">
      <c r="A96" t="s">
        <v>260</v>
      </c>
      <c r="B96">
        <v>4987174296.999999</v>
      </c>
      <c r="C96">
        <v>4987174296.0299988</v>
      </c>
      <c r="D96">
        <v>4970786241.5199986</v>
      </c>
    </row>
    <row r="97" spans="1:4" x14ac:dyDescent="0.25">
      <c r="A97" t="s">
        <v>261</v>
      </c>
      <c r="B97">
        <v>5031513</v>
      </c>
      <c r="C97">
        <v>5031513</v>
      </c>
      <c r="D97">
        <v>4472456</v>
      </c>
    </row>
    <row r="98" spans="1:4" x14ac:dyDescent="0.25">
      <c r="A98" t="s">
        <v>262</v>
      </c>
      <c r="B98">
        <v>63945000</v>
      </c>
      <c r="C98">
        <v>63945000</v>
      </c>
      <c r="D98">
        <v>63945000</v>
      </c>
    </row>
    <row r="99" spans="1:4" x14ac:dyDescent="0.25">
      <c r="A99" t="s">
        <v>263</v>
      </c>
      <c r="B99">
        <v>3815532</v>
      </c>
      <c r="C99">
        <v>3815532</v>
      </c>
      <c r="D99">
        <v>3815532</v>
      </c>
    </row>
    <row r="100" spans="1:4" x14ac:dyDescent="0.25">
      <c r="A100" t="s">
        <v>264</v>
      </c>
      <c r="B100">
        <v>19674090</v>
      </c>
      <c r="C100">
        <v>19674090</v>
      </c>
      <c r="D100">
        <v>19674090</v>
      </c>
    </row>
    <row r="101" spans="1:4" x14ac:dyDescent="0.25">
      <c r="A101" t="s">
        <v>503</v>
      </c>
      <c r="B101">
        <v>0</v>
      </c>
      <c r="C101">
        <v>0</v>
      </c>
      <c r="D101">
        <v>0</v>
      </c>
    </row>
    <row r="102" spans="1:4" x14ac:dyDescent="0.25">
      <c r="A102" t="s">
        <v>265</v>
      </c>
      <c r="B102">
        <v>1468126444.0000002</v>
      </c>
      <c r="C102">
        <v>1436869708.0000002</v>
      </c>
      <c r="D102">
        <v>1436869708.0000002</v>
      </c>
    </row>
    <row r="103" spans="1:4" x14ac:dyDescent="0.25">
      <c r="A103" t="s">
        <v>266</v>
      </c>
      <c r="B103">
        <v>148624542</v>
      </c>
      <c r="C103">
        <v>148624542</v>
      </c>
      <c r="D103">
        <v>148624542</v>
      </c>
    </row>
    <row r="104" spans="1:4" x14ac:dyDescent="0.25">
      <c r="A104" t="s">
        <v>267</v>
      </c>
      <c r="B104">
        <v>223059596.27000001</v>
      </c>
      <c r="C104">
        <v>223059596.27000001</v>
      </c>
      <c r="D104">
        <v>223059596.27000001</v>
      </c>
    </row>
    <row r="105" spans="1:4" x14ac:dyDescent="0.25">
      <c r="A105" t="s">
        <v>268</v>
      </c>
      <c r="B105">
        <v>43189477.769999996</v>
      </c>
      <c r="C105">
        <v>43189477.769999996</v>
      </c>
      <c r="D105">
        <v>43189477.769999996</v>
      </c>
    </row>
    <row r="106" spans="1:4" x14ac:dyDescent="0.25">
      <c r="A106" t="s">
        <v>269</v>
      </c>
      <c r="B106">
        <v>108000000</v>
      </c>
      <c r="C106">
        <v>108000000</v>
      </c>
      <c r="D106">
        <v>108000000</v>
      </c>
    </row>
    <row r="107" spans="1:4" x14ac:dyDescent="0.25">
      <c r="A107" t="s">
        <v>363</v>
      </c>
      <c r="B107">
        <v>4368931</v>
      </c>
      <c r="C107">
        <v>4368931</v>
      </c>
      <c r="D107">
        <v>4368931</v>
      </c>
    </row>
    <row r="108" spans="1:4" x14ac:dyDescent="0.25">
      <c r="A108" t="s">
        <v>364</v>
      </c>
      <c r="B108">
        <v>1793200</v>
      </c>
      <c r="C108">
        <v>521700</v>
      </c>
      <c r="D108">
        <v>521700</v>
      </c>
    </row>
    <row r="109" spans="1:4" x14ac:dyDescent="0.25">
      <c r="A109" t="s">
        <v>365</v>
      </c>
      <c r="B109">
        <v>12732414.41</v>
      </c>
      <c r="C109">
        <v>4821400</v>
      </c>
      <c r="D109">
        <v>4821400</v>
      </c>
    </row>
    <row r="110" spans="1:4" x14ac:dyDescent="0.25">
      <c r="A110" t="s">
        <v>468</v>
      </c>
      <c r="B110">
        <v>12807490</v>
      </c>
      <c r="C110">
        <v>12807490</v>
      </c>
      <c r="D110">
        <v>12807490</v>
      </c>
    </row>
    <row r="111" spans="1:4" x14ac:dyDescent="0.25">
      <c r="A111" t="s">
        <v>469</v>
      </c>
      <c r="B111">
        <v>1869135</v>
      </c>
      <c r="C111">
        <v>0</v>
      </c>
      <c r="D111">
        <v>0</v>
      </c>
    </row>
    <row r="112" spans="1:4" x14ac:dyDescent="0.25">
      <c r="A112" t="s">
        <v>470</v>
      </c>
      <c r="B112">
        <v>7234456.7999999998</v>
      </c>
      <c r="C112">
        <v>4144867</v>
      </c>
      <c r="D112">
        <v>3101341</v>
      </c>
    </row>
    <row r="113" spans="1:4" x14ac:dyDescent="0.25">
      <c r="A113" t="s">
        <v>471</v>
      </c>
      <c r="B113">
        <v>19443333.000000004</v>
      </c>
      <c r="C113">
        <v>16380890.420000002</v>
      </c>
      <c r="D113">
        <v>16181194.640000001</v>
      </c>
    </row>
    <row r="114" spans="1:4" x14ac:dyDescent="0.25">
      <c r="A114" t="s">
        <v>271</v>
      </c>
      <c r="B114">
        <v>3078662</v>
      </c>
      <c r="C114">
        <v>3078662</v>
      </c>
      <c r="D114">
        <v>3078662</v>
      </c>
    </row>
    <row r="115" spans="1:4" x14ac:dyDescent="0.25">
      <c r="A115" t="s">
        <v>272</v>
      </c>
      <c r="B115">
        <v>107999999.99999996</v>
      </c>
      <c r="C115">
        <v>107999999.99999996</v>
      </c>
      <c r="D115">
        <v>107999999.99999996</v>
      </c>
    </row>
    <row r="116" spans="1:4" x14ac:dyDescent="0.25">
      <c r="A116" t="s">
        <v>366</v>
      </c>
      <c r="B116">
        <v>352163.58</v>
      </c>
      <c r="C116">
        <v>352163.58</v>
      </c>
      <c r="D116">
        <v>352163.58</v>
      </c>
    </row>
    <row r="117" spans="1:4" x14ac:dyDescent="0.25">
      <c r="A117" t="s">
        <v>273</v>
      </c>
      <c r="B117">
        <v>4000558</v>
      </c>
      <c r="C117">
        <v>4000558</v>
      </c>
      <c r="D117">
        <v>4000558</v>
      </c>
    </row>
    <row r="118" spans="1:4" x14ac:dyDescent="0.25">
      <c r="A118" t="s">
        <v>367</v>
      </c>
      <c r="B118">
        <v>13428918.85</v>
      </c>
      <c r="C118">
        <v>13428918.85</v>
      </c>
      <c r="D118">
        <v>13428918.85</v>
      </c>
    </row>
    <row r="119" spans="1:4" x14ac:dyDescent="0.25">
      <c r="A119" t="s">
        <v>368</v>
      </c>
      <c r="B119">
        <v>8262850</v>
      </c>
      <c r="C119">
        <v>3933755.81</v>
      </c>
      <c r="D119">
        <v>3933755.81</v>
      </c>
    </row>
    <row r="120" spans="1:4" x14ac:dyDescent="0.25">
      <c r="A120" t="s">
        <v>369</v>
      </c>
      <c r="B120">
        <v>772472</v>
      </c>
      <c r="C120">
        <v>5250</v>
      </c>
      <c r="D120">
        <v>5250</v>
      </c>
    </row>
    <row r="121" spans="1:4" x14ac:dyDescent="0.25">
      <c r="A121" t="s">
        <v>472</v>
      </c>
      <c r="B121">
        <v>172600000</v>
      </c>
      <c r="C121">
        <v>172600000</v>
      </c>
      <c r="D121">
        <v>172600000</v>
      </c>
    </row>
    <row r="122" spans="1:4" x14ac:dyDescent="0.25">
      <c r="A122" t="s">
        <v>274</v>
      </c>
      <c r="B122">
        <v>32451473</v>
      </c>
      <c r="C122">
        <v>32451473</v>
      </c>
      <c r="D122">
        <v>32451473</v>
      </c>
    </row>
    <row r="123" spans="1:4" x14ac:dyDescent="0.25">
      <c r="A123" t="s">
        <v>275</v>
      </c>
      <c r="B123">
        <v>28534594</v>
      </c>
      <c r="C123">
        <v>28534594</v>
      </c>
      <c r="D123">
        <v>28534594</v>
      </c>
    </row>
    <row r="124" spans="1:4" x14ac:dyDescent="0.25">
      <c r="A124" t="s">
        <v>370</v>
      </c>
      <c r="B124">
        <v>74138176.899999991</v>
      </c>
      <c r="C124">
        <v>40396220.119999997</v>
      </c>
      <c r="D124">
        <v>40337868.640000001</v>
      </c>
    </row>
    <row r="125" spans="1:4" x14ac:dyDescent="0.25">
      <c r="A125" t="s">
        <v>276</v>
      </c>
      <c r="B125">
        <v>20543240</v>
      </c>
      <c r="C125">
        <v>0</v>
      </c>
      <c r="D125">
        <v>0</v>
      </c>
    </row>
    <row r="126" spans="1:4" x14ac:dyDescent="0.25">
      <c r="A126" t="s">
        <v>473</v>
      </c>
      <c r="B126">
        <v>85000000.00000003</v>
      </c>
      <c r="C126">
        <v>85000000.00000003</v>
      </c>
      <c r="D126">
        <v>85000000.00000003</v>
      </c>
    </row>
    <row r="127" spans="1:4" x14ac:dyDescent="0.25">
      <c r="A127" t="s">
        <v>277</v>
      </c>
      <c r="B127">
        <v>107999999.99999997</v>
      </c>
      <c r="C127">
        <v>107999999.99999997</v>
      </c>
      <c r="D127">
        <v>107999999.99999997</v>
      </c>
    </row>
    <row r="128" spans="1:4" x14ac:dyDescent="0.25">
      <c r="A128" t="s">
        <v>371</v>
      </c>
      <c r="B128">
        <v>801289.7</v>
      </c>
      <c r="C128">
        <v>801289.7</v>
      </c>
      <c r="D128">
        <v>801289.7</v>
      </c>
    </row>
    <row r="129" spans="1:4" x14ac:dyDescent="0.25">
      <c r="A129" t="s">
        <v>372</v>
      </c>
      <c r="B129">
        <v>4131703.14</v>
      </c>
      <c r="C129">
        <v>4131703.14</v>
      </c>
      <c r="D129">
        <v>4131703.14</v>
      </c>
    </row>
    <row r="130" spans="1:4" x14ac:dyDescent="0.25">
      <c r="A130" t="s">
        <v>373</v>
      </c>
      <c r="B130">
        <v>18868175</v>
      </c>
      <c r="C130">
        <v>917009</v>
      </c>
      <c r="D130">
        <v>317028</v>
      </c>
    </row>
    <row r="131" spans="1:4" x14ac:dyDescent="0.25">
      <c r="A131" t="s">
        <v>374</v>
      </c>
      <c r="B131">
        <v>219999999.99999997</v>
      </c>
      <c r="C131">
        <v>219999999.99999997</v>
      </c>
      <c r="D131">
        <v>219999999.99999997</v>
      </c>
    </row>
    <row r="132" spans="1:4" x14ac:dyDescent="0.25">
      <c r="A132" t="s">
        <v>375</v>
      </c>
      <c r="B132">
        <v>317417.09999999998</v>
      </c>
      <c r="C132">
        <v>0</v>
      </c>
      <c r="D132">
        <v>0</v>
      </c>
    </row>
    <row r="133" spans="1:4" x14ac:dyDescent="0.25">
      <c r="A133" t="s">
        <v>376</v>
      </c>
      <c r="B133">
        <v>136999999.99999997</v>
      </c>
      <c r="C133">
        <v>136999999.99999997</v>
      </c>
      <c r="D133">
        <v>136999999.99999997</v>
      </c>
    </row>
    <row r="134" spans="1:4" x14ac:dyDescent="0.25">
      <c r="A134" t="s">
        <v>278</v>
      </c>
      <c r="B134">
        <v>397324974.85000002</v>
      </c>
      <c r="C134">
        <v>397324974.85000002</v>
      </c>
      <c r="D134">
        <v>397324974.85000002</v>
      </c>
    </row>
    <row r="135" spans="1:4" x14ac:dyDescent="0.25">
      <c r="A135" t="s">
        <v>474</v>
      </c>
      <c r="B135">
        <v>10686981.810000001</v>
      </c>
      <c r="C135">
        <v>0</v>
      </c>
      <c r="D135">
        <v>0</v>
      </c>
    </row>
    <row r="136" spans="1:4" x14ac:dyDescent="0.25">
      <c r="A136" t="s">
        <v>475</v>
      </c>
      <c r="B136">
        <v>0</v>
      </c>
      <c r="C136">
        <v>0</v>
      </c>
      <c r="D136">
        <v>0</v>
      </c>
    </row>
    <row r="137" spans="1:4" x14ac:dyDescent="0.25">
      <c r="A137" t="s">
        <v>279</v>
      </c>
      <c r="B137">
        <v>2314000</v>
      </c>
      <c r="C137">
        <v>183638</v>
      </c>
      <c r="D137">
        <v>183638</v>
      </c>
    </row>
    <row r="138" spans="1:4" x14ac:dyDescent="0.25">
      <c r="A138" t="s">
        <v>280</v>
      </c>
      <c r="B138">
        <v>3671268.5</v>
      </c>
      <c r="C138">
        <v>3628274</v>
      </c>
      <c r="D138">
        <v>3628274</v>
      </c>
    </row>
    <row r="139" spans="1:4" x14ac:dyDescent="0.25">
      <c r="A139" t="s">
        <v>476</v>
      </c>
      <c r="B139">
        <v>41964808.18</v>
      </c>
      <c r="C139">
        <v>41964808.18</v>
      </c>
      <c r="D139">
        <v>0</v>
      </c>
    </row>
    <row r="140" spans="1:4" x14ac:dyDescent="0.25">
      <c r="A140" t="s">
        <v>281</v>
      </c>
      <c r="B140">
        <v>36656573</v>
      </c>
      <c r="C140">
        <v>4418482.3099999996</v>
      </c>
      <c r="D140">
        <v>4226908.3599999994</v>
      </c>
    </row>
    <row r="141" spans="1:4" x14ac:dyDescent="0.25">
      <c r="A141" t="s">
        <v>282</v>
      </c>
      <c r="B141">
        <v>5194150.68</v>
      </c>
      <c r="C141">
        <v>5194150.68</v>
      </c>
      <c r="D141">
        <v>5194150.68</v>
      </c>
    </row>
    <row r="142" spans="1:4" x14ac:dyDescent="0.25">
      <c r="A142" t="s">
        <v>377</v>
      </c>
      <c r="B142">
        <v>2131571.7200000002</v>
      </c>
      <c r="C142">
        <v>1161365.1200000001</v>
      </c>
      <c r="D142">
        <v>933029.53</v>
      </c>
    </row>
    <row r="143" spans="1:4" x14ac:dyDescent="0.25">
      <c r="A143" t="s">
        <v>378</v>
      </c>
      <c r="B143">
        <v>628140</v>
      </c>
      <c r="C143">
        <v>628140</v>
      </c>
      <c r="D143">
        <v>628140</v>
      </c>
    </row>
    <row r="144" spans="1:4" x14ac:dyDescent="0.25">
      <c r="A144" t="s">
        <v>477</v>
      </c>
      <c r="B144">
        <v>148181144.35999995</v>
      </c>
      <c r="C144">
        <v>90766371.960000023</v>
      </c>
      <c r="D144">
        <v>90766371.960000023</v>
      </c>
    </row>
    <row r="145" spans="1:4" x14ac:dyDescent="0.25">
      <c r="A145" t="s">
        <v>478</v>
      </c>
      <c r="B145">
        <v>250000</v>
      </c>
      <c r="C145">
        <v>250000</v>
      </c>
      <c r="D145">
        <v>250000</v>
      </c>
    </row>
    <row r="146" spans="1:4" x14ac:dyDescent="0.25">
      <c r="A146" t="s">
        <v>479</v>
      </c>
      <c r="B146">
        <v>5026300</v>
      </c>
      <c r="C146">
        <v>0</v>
      </c>
      <c r="D146">
        <v>0</v>
      </c>
    </row>
    <row r="147" spans="1:4" x14ac:dyDescent="0.25">
      <c r="A147" t="s">
        <v>480</v>
      </c>
      <c r="B147">
        <v>1076640</v>
      </c>
      <c r="C147">
        <v>1076640</v>
      </c>
      <c r="D147">
        <v>1076640</v>
      </c>
    </row>
    <row r="148" spans="1:4" x14ac:dyDescent="0.25">
      <c r="A148" t="s">
        <v>481</v>
      </c>
      <c r="B148">
        <v>500000</v>
      </c>
      <c r="C148">
        <v>500000</v>
      </c>
      <c r="D148">
        <v>500000</v>
      </c>
    </row>
    <row r="149" spans="1:4" x14ac:dyDescent="0.25">
      <c r="A149" t="s">
        <v>482</v>
      </c>
      <c r="B149">
        <v>1413895</v>
      </c>
      <c r="C149">
        <v>1413895</v>
      </c>
      <c r="D149">
        <v>1413895</v>
      </c>
    </row>
    <row r="150" spans="1:4" x14ac:dyDescent="0.25">
      <c r="A150" t="s">
        <v>483</v>
      </c>
      <c r="B150">
        <v>500000</v>
      </c>
      <c r="C150">
        <v>500000</v>
      </c>
      <c r="D150">
        <v>500000</v>
      </c>
    </row>
    <row r="151" spans="1:4" x14ac:dyDescent="0.25">
      <c r="A151" t="s">
        <v>484</v>
      </c>
      <c r="B151">
        <v>3000000</v>
      </c>
      <c r="C151">
        <v>0</v>
      </c>
      <c r="D151">
        <v>0</v>
      </c>
    </row>
    <row r="152" spans="1:4" x14ac:dyDescent="0.25">
      <c r="A152" t="s">
        <v>347</v>
      </c>
      <c r="B152">
        <v>115634685.47000001</v>
      </c>
      <c r="C152">
        <v>3167113.29</v>
      </c>
      <c r="D152">
        <v>3050354.4699999997</v>
      </c>
    </row>
    <row r="153" spans="1:4" x14ac:dyDescent="0.25">
      <c r="A153" t="s">
        <v>283</v>
      </c>
      <c r="B153">
        <v>44739.25</v>
      </c>
      <c r="C153">
        <v>44738.3</v>
      </c>
      <c r="D153">
        <v>44738.3</v>
      </c>
    </row>
    <row r="154" spans="1:4" x14ac:dyDescent="0.25">
      <c r="A154" t="s">
        <v>349</v>
      </c>
      <c r="B154">
        <v>9693.9500000000007</v>
      </c>
      <c r="C154">
        <v>9693</v>
      </c>
      <c r="D154">
        <v>9693</v>
      </c>
    </row>
    <row r="155" spans="1:4" x14ac:dyDescent="0.25">
      <c r="A155" t="s">
        <v>350</v>
      </c>
      <c r="B155">
        <v>35045.300000000003</v>
      </c>
      <c r="C155">
        <v>35045.300000000003</v>
      </c>
      <c r="D155">
        <v>35045.300000000003</v>
      </c>
    </row>
    <row r="156" spans="1:4" x14ac:dyDescent="0.25">
      <c r="A156" t="s">
        <v>245</v>
      </c>
      <c r="B156">
        <v>115589946.22000001</v>
      </c>
      <c r="C156">
        <v>3122374.99</v>
      </c>
      <c r="D156">
        <v>3005616.17</v>
      </c>
    </row>
    <row r="157" spans="1:4" x14ac:dyDescent="0.25">
      <c r="A157" t="s">
        <v>406</v>
      </c>
      <c r="B157">
        <v>29820009.559999999</v>
      </c>
      <c r="C157">
        <v>0</v>
      </c>
      <c r="D157">
        <v>0</v>
      </c>
    </row>
    <row r="158" spans="1:4" x14ac:dyDescent="0.25">
      <c r="A158" t="s">
        <v>348</v>
      </c>
      <c r="B158">
        <v>17533968</v>
      </c>
      <c r="C158">
        <v>3122374.99</v>
      </c>
      <c r="D158">
        <v>3005616.17</v>
      </c>
    </row>
    <row r="159" spans="1:4" x14ac:dyDescent="0.25">
      <c r="A159" t="s">
        <v>407</v>
      </c>
      <c r="B159">
        <v>11000000</v>
      </c>
      <c r="C159">
        <v>0</v>
      </c>
      <c r="D159">
        <v>0</v>
      </c>
    </row>
    <row r="160" spans="1:4" x14ac:dyDescent="0.25">
      <c r="A160" t="s">
        <v>408</v>
      </c>
      <c r="B160">
        <v>3000000</v>
      </c>
      <c r="C160">
        <v>0</v>
      </c>
      <c r="D160">
        <v>0</v>
      </c>
    </row>
    <row r="161" spans="1:4" x14ac:dyDescent="0.25">
      <c r="A161" t="s">
        <v>409</v>
      </c>
      <c r="B161">
        <v>7151201.7000000002</v>
      </c>
      <c r="C161">
        <v>0</v>
      </c>
      <c r="D161">
        <v>0</v>
      </c>
    </row>
    <row r="162" spans="1:4" x14ac:dyDescent="0.25">
      <c r="A162" t="s">
        <v>523</v>
      </c>
      <c r="B162">
        <v>4438284.07</v>
      </c>
      <c r="C162">
        <v>0</v>
      </c>
      <c r="D162">
        <v>0</v>
      </c>
    </row>
    <row r="163" spans="1:4" x14ac:dyDescent="0.25">
      <c r="A163" t="s">
        <v>524</v>
      </c>
      <c r="B163">
        <v>0</v>
      </c>
      <c r="C163">
        <v>0</v>
      </c>
      <c r="D163">
        <v>0</v>
      </c>
    </row>
    <row r="164" spans="1:4" x14ac:dyDescent="0.25">
      <c r="A164" t="s">
        <v>525</v>
      </c>
      <c r="B164">
        <v>4000000</v>
      </c>
      <c r="C164">
        <v>0</v>
      </c>
      <c r="D164">
        <v>0</v>
      </c>
    </row>
    <row r="165" spans="1:4" x14ac:dyDescent="0.25">
      <c r="A165" t="s">
        <v>526</v>
      </c>
      <c r="B165">
        <v>0</v>
      </c>
      <c r="C165">
        <v>0</v>
      </c>
      <c r="D165">
        <v>0</v>
      </c>
    </row>
    <row r="166" spans="1:4" x14ac:dyDescent="0.25">
      <c r="A166" t="s">
        <v>527</v>
      </c>
      <c r="B166">
        <v>2000000</v>
      </c>
      <c r="C166">
        <v>0</v>
      </c>
      <c r="D166">
        <v>0</v>
      </c>
    </row>
    <row r="167" spans="1:4" x14ac:dyDescent="0.25">
      <c r="A167" t="s">
        <v>528</v>
      </c>
      <c r="B167">
        <v>0</v>
      </c>
      <c r="C167">
        <v>0</v>
      </c>
      <c r="D167">
        <v>0</v>
      </c>
    </row>
    <row r="168" spans="1:4" x14ac:dyDescent="0.25">
      <c r="A168" t="s">
        <v>529</v>
      </c>
      <c r="B168">
        <v>3032500</v>
      </c>
      <c r="C168">
        <v>0</v>
      </c>
      <c r="D168">
        <v>0</v>
      </c>
    </row>
    <row r="169" spans="1:4" x14ac:dyDescent="0.25">
      <c r="A169" t="s">
        <v>530</v>
      </c>
      <c r="B169">
        <v>1500000</v>
      </c>
      <c r="C169">
        <v>0</v>
      </c>
      <c r="D169">
        <v>0</v>
      </c>
    </row>
    <row r="170" spans="1:4" x14ac:dyDescent="0.25">
      <c r="A170" t="s">
        <v>531</v>
      </c>
      <c r="B170">
        <v>3000000</v>
      </c>
      <c r="C170">
        <v>0</v>
      </c>
      <c r="D170">
        <v>0</v>
      </c>
    </row>
    <row r="171" spans="1:4" x14ac:dyDescent="0.25">
      <c r="A171" t="s">
        <v>532</v>
      </c>
      <c r="B171">
        <v>3000000</v>
      </c>
      <c r="C171">
        <v>0</v>
      </c>
      <c r="D171">
        <v>0</v>
      </c>
    </row>
    <row r="172" spans="1:4" x14ac:dyDescent="0.25">
      <c r="A172" t="s">
        <v>533</v>
      </c>
      <c r="B172">
        <v>10000000</v>
      </c>
      <c r="C172">
        <v>0</v>
      </c>
      <c r="D172">
        <v>0</v>
      </c>
    </row>
    <row r="173" spans="1:4" x14ac:dyDescent="0.25">
      <c r="A173" t="s">
        <v>534</v>
      </c>
      <c r="B173">
        <v>2500000</v>
      </c>
      <c r="C173">
        <v>0</v>
      </c>
      <c r="D173">
        <v>0</v>
      </c>
    </row>
    <row r="174" spans="1:4" x14ac:dyDescent="0.25">
      <c r="A174" t="s">
        <v>535</v>
      </c>
      <c r="B174">
        <v>6000000</v>
      </c>
      <c r="C174">
        <v>0</v>
      </c>
      <c r="D174">
        <v>0</v>
      </c>
    </row>
    <row r="175" spans="1:4" x14ac:dyDescent="0.25">
      <c r="A175" t="s">
        <v>536</v>
      </c>
      <c r="B175">
        <v>7613982.8899999997</v>
      </c>
      <c r="C175">
        <v>0</v>
      </c>
      <c r="D175">
        <v>0</v>
      </c>
    </row>
    <row r="176" spans="1:4" x14ac:dyDescent="0.25">
      <c r="A176" t="s">
        <v>537</v>
      </c>
      <c r="B176">
        <v>0</v>
      </c>
      <c r="C176">
        <v>0</v>
      </c>
      <c r="D176">
        <v>0</v>
      </c>
    </row>
    <row r="177" spans="1:4" x14ac:dyDescent="0.25">
      <c r="A177" t="s">
        <v>538</v>
      </c>
      <c r="B177">
        <v>0</v>
      </c>
      <c r="C177">
        <v>0</v>
      </c>
      <c r="D177">
        <v>0</v>
      </c>
    </row>
    <row r="178" spans="1:4" x14ac:dyDescent="0.25">
      <c r="A178" t="s">
        <v>539</v>
      </c>
      <c r="B178">
        <v>0</v>
      </c>
      <c r="C178">
        <v>0</v>
      </c>
      <c r="D178">
        <v>0</v>
      </c>
    </row>
    <row r="179" spans="1:4" x14ac:dyDescent="0.25">
      <c r="A179" t="s">
        <v>284</v>
      </c>
      <c r="B179">
        <v>9213384.8099999987</v>
      </c>
      <c r="C179">
        <v>3499852.4000000004</v>
      </c>
      <c r="D179">
        <v>3482473.1300000004</v>
      </c>
    </row>
    <row r="180" spans="1:4" x14ac:dyDescent="0.25">
      <c r="A180" t="s">
        <v>393</v>
      </c>
      <c r="B180">
        <v>2174.16</v>
      </c>
      <c r="C180">
        <v>2148.1</v>
      </c>
      <c r="D180">
        <v>2148.1</v>
      </c>
    </row>
    <row r="181" spans="1:4" x14ac:dyDescent="0.25">
      <c r="A181" t="s">
        <v>394</v>
      </c>
      <c r="B181">
        <v>264</v>
      </c>
      <c r="C181">
        <v>244</v>
      </c>
      <c r="D181">
        <v>244</v>
      </c>
    </row>
    <row r="182" spans="1:4" x14ac:dyDescent="0.25">
      <c r="A182" t="s">
        <v>395</v>
      </c>
      <c r="B182">
        <v>17.100000000000001</v>
      </c>
      <c r="C182">
        <v>12.1</v>
      </c>
      <c r="D182">
        <v>12.1</v>
      </c>
    </row>
    <row r="183" spans="1:4" x14ac:dyDescent="0.25">
      <c r="A183" t="s">
        <v>299</v>
      </c>
      <c r="B183">
        <v>4</v>
      </c>
      <c r="C183">
        <v>4</v>
      </c>
      <c r="D183">
        <v>4</v>
      </c>
    </row>
    <row r="184" spans="1:4" x14ac:dyDescent="0.25">
      <c r="A184" t="s">
        <v>396</v>
      </c>
      <c r="B184">
        <v>546.97</v>
      </c>
      <c r="C184">
        <v>546</v>
      </c>
      <c r="D184">
        <v>546</v>
      </c>
    </row>
    <row r="185" spans="1:4" x14ac:dyDescent="0.25">
      <c r="A185" t="s">
        <v>397</v>
      </c>
      <c r="B185">
        <v>1338.09</v>
      </c>
      <c r="C185">
        <v>1338</v>
      </c>
      <c r="D185">
        <v>1338</v>
      </c>
    </row>
    <row r="186" spans="1:4" x14ac:dyDescent="0.25">
      <c r="A186" t="s">
        <v>300</v>
      </c>
      <c r="B186">
        <v>4</v>
      </c>
      <c r="C186">
        <v>4</v>
      </c>
      <c r="D186">
        <v>4</v>
      </c>
    </row>
    <row r="187" spans="1:4" x14ac:dyDescent="0.25">
      <c r="A187" t="s">
        <v>501</v>
      </c>
      <c r="B187">
        <v>156.16</v>
      </c>
      <c r="C187">
        <v>156.16</v>
      </c>
      <c r="D187">
        <v>156.16</v>
      </c>
    </row>
    <row r="188" spans="1:4" x14ac:dyDescent="0.25">
      <c r="A188" t="s">
        <v>39</v>
      </c>
      <c r="B188">
        <v>156.16</v>
      </c>
      <c r="C188">
        <v>156.16</v>
      </c>
      <c r="D188">
        <v>156.16</v>
      </c>
    </row>
    <row r="189" spans="1:4" x14ac:dyDescent="0.25">
      <c r="A189" t="s">
        <v>283</v>
      </c>
      <c r="B189">
        <v>2250819.34</v>
      </c>
      <c r="C189">
        <v>1816398.5000000002</v>
      </c>
      <c r="D189">
        <v>1816398.5000000002</v>
      </c>
    </row>
    <row r="190" spans="1:4" x14ac:dyDescent="0.25">
      <c r="A190" t="s">
        <v>35</v>
      </c>
      <c r="B190">
        <v>560726</v>
      </c>
      <c r="C190">
        <v>560726</v>
      </c>
      <c r="D190">
        <v>560726</v>
      </c>
    </row>
    <row r="191" spans="1:4" x14ac:dyDescent="0.25">
      <c r="A191" t="s">
        <v>186</v>
      </c>
      <c r="B191">
        <v>4615</v>
      </c>
      <c r="C191">
        <v>5</v>
      </c>
      <c r="D191">
        <v>5</v>
      </c>
    </row>
    <row r="192" spans="1:4" x14ac:dyDescent="0.25">
      <c r="A192" t="s">
        <v>36</v>
      </c>
      <c r="B192">
        <v>510457</v>
      </c>
      <c r="C192">
        <v>510457</v>
      </c>
      <c r="D192">
        <v>510457</v>
      </c>
    </row>
    <row r="193" spans="1:4" x14ac:dyDescent="0.25">
      <c r="A193" t="s">
        <v>187</v>
      </c>
      <c r="B193">
        <v>410139</v>
      </c>
      <c r="C193">
        <v>2027.08</v>
      </c>
      <c r="D193">
        <v>2027.08</v>
      </c>
    </row>
    <row r="194" spans="1:4" x14ac:dyDescent="0.25">
      <c r="A194" t="s">
        <v>188</v>
      </c>
      <c r="B194">
        <v>857</v>
      </c>
      <c r="C194">
        <v>659.33</v>
      </c>
      <c r="D194">
        <v>659.33</v>
      </c>
    </row>
    <row r="195" spans="1:4" x14ac:dyDescent="0.25">
      <c r="A195" t="s">
        <v>294</v>
      </c>
      <c r="B195">
        <v>201</v>
      </c>
      <c r="C195">
        <v>201</v>
      </c>
      <c r="D195">
        <v>201</v>
      </c>
    </row>
    <row r="196" spans="1:4" x14ac:dyDescent="0.25">
      <c r="A196" t="s">
        <v>189</v>
      </c>
      <c r="B196">
        <v>78903.69</v>
      </c>
      <c r="C196">
        <v>78903</v>
      </c>
      <c r="D196">
        <v>78903</v>
      </c>
    </row>
    <row r="197" spans="1:4" x14ac:dyDescent="0.25">
      <c r="A197" t="s">
        <v>220</v>
      </c>
      <c r="B197">
        <v>126</v>
      </c>
      <c r="C197">
        <v>126</v>
      </c>
      <c r="D197">
        <v>126</v>
      </c>
    </row>
    <row r="198" spans="1:4" x14ac:dyDescent="0.25">
      <c r="A198" t="s">
        <v>195</v>
      </c>
      <c r="B198">
        <v>54149</v>
      </c>
      <c r="C198">
        <v>54149</v>
      </c>
      <c r="D198">
        <v>54149</v>
      </c>
    </row>
    <row r="199" spans="1:4" x14ac:dyDescent="0.25">
      <c r="A199" t="s">
        <v>392</v>
      </c>
      <c r="B199">
        <v>4420.1499999999996</v>
      </c>
      <c r="C199">
        <v>4418</v>
      </c>
      <c r="D199">
        <v>4418</v>
      </c>
    </row>
    <row r="200" spans="1:4" x14ac:dyDescent="0.25">
      <c r="A200" t="s">
        <v>196</v>
      </c>
      <c r="B200">
        <v>5213</v>
      </c>
      <c r="C200">
        <v>5213</v>
      </c>
      <c r="D200">
        <v>5213</v>
      </c>
    </row>
    <row r="201" spans="1:4" x14ac:dyDescent="0.25">
      <c r="A201" t="s">
        <v>221</v>
      </c>
      <c r="B201">
        <v>2693</v>
      </c>
      <c r="C201">
        <v>2693</v>
      </c>
      <c r="D201">
        <v>2693</v>
      </c>
    </row>
    <row r="202" spans="1:4" x14ac:dyDescent="0.25">
      <c r="A202" t="s">
        <v>197</v>
      </c>
      <c r="B202">
        <v>4505</v>
      </c>
      <c r="C202">
        <v>4505</v>
      </c>
      <c r="D202">
        <v>4505</v>
      </c>
    </row>
    <row r="203" spans="1:4" x14ac:dyDescent="0.25">
      <c r="A203" t="s">
        <v>198</v>
      </c>
      <c r="B203">
        <v>4</v>
      </c>
      <c r="C203">
        <v>4</v>
      </c>
      <c r="D203">
        <v>4</v>
      </c>
    </row>
    <row r="204" spans="1:4" x14ac:dyDescent="0.25">
      <c r="A204" t="s">
        <v>199</v>
      </c>
      <c r="B204">
        <v>73</v>
      </c>
      <c r="C204">
        <v>73</v>
      </c>
      <c r="D204">
        <v>73</v>
      </c>
    </row>
    <row r="205" spans="1:4" x14ac:dyDescent="0.25">
      <c r="A205" t="s">
        <v>200</v>
      </c>
      <c r="B205">
        <v>8080.4</v>
      </c>
      <c r="C205">
        <v>8080</v>
      </c>
      <c r="D205">
        <v>8080</v>
      </c>
    </row>
    <row r="206" spans="1:4" x14ac:dyDescent="0.25">
      <c r="A206" t="s">
        <v>225</v>
      </c>
      <c r="B206">
        <v>4023.29</v>
      </c>
      <c r="C206">
        <v>4023.29</v>
      </c>
      <c r="D206">
        <v>4023.29</v>
      </c>
    </row>
    <row r="207" spans="1:4" x14ac:dyDescent="0.25">
      <c r="A207" t="s">
        <v>201</v>
      </c>
      <c r="B207">
        <v>7472</v>
      </c>
      <c r="C207">
        <v>7472</v>
      </c>
      <c r="D207">
        <v>7472</v>
      </c>
    </row>
    <row r="208" spans="1:4" x14ac:dyDescent="0.25">
      <c r="A208" t="s">
        <v>226</v>
      </c>
      <c r="B208">
        <v>13474</v>
      </c>
      <c r="C208">
        <v>13474</v>
      </c>
      <c r="D208">
        <v>13474</v>
      </c>
    </row>
    <row r="209" spans="1:4" x14ac:dyDescent="0.25">
      <c r="A209" t="s">
        <v>202</v>
      </c>
      <c r="B209">
        <v>161</v>
      </c>
      <c r="C209">
        <v>161</v>
      </c>
      <c r="D209">
        <v>161</v>
      </c>
    </row>
    <row r="210" spans="1:4" x14ac:dyDescent="0.25">
      <c r="A210" t="s">
        <v>203</v>
      </c>
      <c r="B210">
        <v>8104.19</v>
      </c>
      <c r="C210">
        <v>8104</v>
      </c>
      <c r="D210">
        <v>8104</v>
      </c>
    </row>
    <row r="211" spans="1:4" x14ac:dyDescent="0.25">
      <c r="A211" t="s">
        <v>204</v>
      </c>
      <c r="B211">
        <v>21479.06</v>
      </c>
      <c r="C211">
        <v>0</v>
      </c>
      <c r="D211">
        <v>0</v>
      </c>
    </row>
    <row r="212" spans="1:4" x14ac:dyDescent="0.25">
      <c r="A212" t="s">
        <v>205</v>
      </c>
      <c r="B212">
        <v>499.75</v>
      </c>
      <c r="C212">
        <v>492</v>
      </c>
      <c r="D212">
        <v>492</v>
      </c>
    </row>
    <row r="213" spans="1:4" x14ac:dyDescent="0.25">
      <c r="A213" t="s">
        <v>295</v>
      </c>
      <c r="B213">
        <v>632.79999999999995</v>
      </c>
      <c r="C213">
        <v>632.79999999999995</v>
      </c>
      <c r="D213">
        <v>632.79999999999995</v>
      </c>
    </row>
    <row r="214" spans="1:4" x14ac:dyDescent="0.25">
      <c r="A214" t="s">
        <v>228</v>
      </c>
      <c r="B214">
        <v>19483</v>
      </c>
      <c r="C214">
        <v>19482</v>
      </c>
      <c r="D214">
        <v>19482</v>
      </c>
    </row>
    <row r="215" spans="1:4" x14ac:dyDescent="0.25">
      <c r="A215" t="s">
        <v>296</v>
      </c>
      <c r="B215">
        <v>22</v>
      </c>
      <c r="C215">
        <v>22</v>
      </c>
      <c r="D215">
        <v>22</v>
      </c>
    </row>
    <row r="216" spans="1:4" x14ac:dyDescent="0.25">
      <c r="A216" t="s">
        <v>229</v>
      </c>
      <c r="B216">
        <v>65564</v>
      </c>
      <c r="C216">
        <v>65564</v>
      </c>
      <c r="D216">
        <v>65564</v>
      </c>
    </row>
    <row r="217" spans="1:4" x14ac:dyDescent="0.25">
      <c r="A217" t="s">
        <v>230</v>
      </c>
      <c r="B217">
        <v>95414.36</v>
      </c>
      <c r="C217">
        <v>95412</v>
      </c>
      <c r="D217">
        <v>95412</v>
      </c>
    </row>
    <row r="218" spans="1:4" x14ac:dyDescent="0.25">
      <c r="A218" t="s">
        <v>231</v>
      </c>
      <c r="B218">
        <v>49707.21</v>
      </c>
      <c r="C218">
        <v>49706</v>
      </c>
      <c r="D218">
        <v>49706</v>
      </c>
    </row>
    <row r="219" spans="1:4" x14ac:dyDescent="0.25">
      <c r="A219" t="s">
        <v>232</v>
      </c>
      <c r="B219">
        <v>87757.79</v>
      </c>
      <c r="C219">
        <v>87756</v>
      </c>
      <c r="D219">
        <v>87756</v>
      </c>
    </row>
    <row r="220" spans="1:4" x14ac:dyDescent="0.25">
      <c r="A220" t="s">
        <v>233</v>
      </c>
      <c r="B220">
        <v>39745.519999999997</v>
      </c>
      <c r="C220">
        <v>39744</v>
      </c>
      <c r="D220">
        <v>39744</v>
      </c>
    </row>
    <row r="221" spans="1:4" x14ac:dyDescent="0.25">
      <c r="A221" t="s">
        <v>234</v>
      </c>
      <c r="B221">
        <v>77594.649999999994</v>
      </c>
      <c r="C221">
        <v>77592</v>
      </c>
      <c r="D221">
        <v>77592</v>
      </c>
    </row>
    <row r="222" spans="1:4" x14ac:dyDescent="0.25">
      <c r="A222" t="s">
        <v>235</v>
      </c>
      <c r="B222">
        <v>67620.479999999996</v>
      </c>
      <c r="C222">
        <v>67620</v>
      </c>
      <c r="D222">
        <v>67620</v>
      </c>
    </row>
    <row r="223" spans="1:4" x14ac:dyDescent="0.25">
      <c r="A223" t="s">
        <v>236</v>
      </c>
      <c r="B223">
        <v>6424</v>
      </c>
      <c r="C223">
        <v>6424</v>
      </c>
      <c r="D223">
        <v>6424</v>
      </c>
    </row>
    <row r="224" spans="1:4" x14ac:dyDescent="0.25">
      <c r="A224" t="s">
        <v>237</v>
      </c>
      <c r="B224">
        <v>25798</v>
      </c>
      <c r="C224">
        <v>25798</v>
      </c>
      <c r="D224">
        <v>25798</v>
      </c>
    </row>
    <row r="225" spans="1:4" x14ac:dyDescent="0.25">
      <c r="A225" t="s">
        <v>297</v>
      </c>
      <c r="B225">
        <v>468</v>
      </c>
      <c r="C225">
        <v>468</v>
      </c>
      <c r="D225">
        <v>468</v>
      </c>
    </row>
    <row r="226" spans="1:4" x14ac:dyDescent="0.25">
      <c r="A226" t="s">
        <v>239</v>
      </c>
      <c r="B226">
        <v>14212</v>
      </c>
      <c r="C226">
        <v>14212</v>
      </c>
      <c r="D226">
        <v>14212</v>
      </c>
    </row>
    <row r="227" spans="1:4" x14ac:dyDescent="0.25">
      <c r="A227" t="s">
        <v>245</v>
      </c>
      <c r="B227">
        <v>6960235.1500000022</v>
      </c>
      <c r="C227">
        <v>1681149.6400000001</v>
      </c>
      <c r="D227">
        <v>1663770.37</v>
      </c>
    </row>
    <row r="228" spans="1:4" x14ac:dyDescent="0.25">
      <c r="A228" t="s">
        <v>285</v>
      </c>
      <c r="B228">
        <v>1946780.94</v>
      </c>
      <c r="C228">
        <v>0</v>
      </c>
      <c r="D228">
        <v>0</v>
      </c>
    </row>
    <row r="229" spans="1:4" x14ac:dyDescent="0.25">
      <c r="A229" t="s">
        <v>380</v>
      </c>
      <c r="B229">
        <v>167730.18</v>
      </c>
      <c r="C229">
        <v>167705.82</v>
      </c>
      <c r="D229">
        <v>165417.91</v>
      </c>
    </row>
    <row r="230" spans="1:4" x14ac:dyDescent="0.25">
      <c r="A230" t="s">
        <v>286</v>
      </c>
      <c r="B230">
        <v>1702437.48</v>
      </c>
      <c r="C230">
        <v>0</v>
      </c>
      <c r="D230">
        <v>0</v>
      </c>
    </row>
    <row r="231" spans="1:4" x14ac:dyDescent="0.25">
      <c r="A231" t="s">
        <v>381</v>
      </c>
      <c r="B231">
        <v>170640.41999999998</v>
      </c>
      <c r="C231">
        <v>170640.41999999998</v>
      </c>
      <c r="D231">
        <v>170640.41999999998</v>
      </c>
    </row>
    <row r="232" spans="1:4" x14ac:dyDescent="0.25">
      <c r="A232" t="s">
        <v>485</v>
      </c>
      <c r="B232">
        <v>68.069999999999993</v>
      </c>
      <c r="C232">
        <v>68.069999999999993</v>
      </c>
      <c r="D232">
        <v>0</v>
      </c>
    </row>
    <row r="233" spans="1:4" x14ac:dyDescent="0.25">
      <c r="A233" t="s">
        <v>287</v>
      </c>
      <c r="B233">
        <v>515.83000000000004</v>
      </c>
      <c r="C233">
        <v>515.83000000000004</v>
      </c>
      <c r="D233">
        <v>515.83000000000004</v>
      </c>
    </row>
    <row r="234" spans="1:4" x14ac:dyDescent="0.25">
      <c r="A234" t="s">
        <v>288</v>
      </c>
      <c r="B234">
        <v>492.81</v>
      </c>
      <c r="C234">
        <v>492.81</v>
      </c>
      <c r="D234">
        <v>492.81</v>
      </c>
    </row>
    <row r="235" spans="1:4" x14ac:dyDescent="0.25">
      <c r="A235" t="s">
        <v>486</v>
      </c>
      <c r="B235">
        <v>741164.37</v>
      </c>
      <c r="C235">
        <v>0</v>
      </c>
      <c r="D235">
        <v>0</v>
      </c>
    </row>
    <row r="236" spans="1:4" x14ac:dyDescent="0.25">
      <c r="A236" t="s">
        <v>289</v>
      </c>
      <c r="B236">
        <v>488.29</v>
      </c>
      <c r="C236">
        <v>488.29</v>
      </c>
      <c r="D236">
        <v>488.29</v>
      </c>
    </row>
    <row r="237" spans="1:4" x14ac:dyDescent="0.25">
      <c r="A237" t="s">
        <v>290</v>
      </c>
      <c r="B237">
        <v>743.13</v>
      </c>
      <c r="C237">
        <v>743.13</v>
      </c>
      <c r="D237">
        <v>743.13</v>
      </c>
    </row>
    <row r="238" spans="1:4" x14ac:dyDescent="0.25">
      <c r="A238" t="s">
        <v>487</v>
      </c>
      <c r="B238">
        <v>2.2400000000000002</v>
      </c>
      <c r="C238">
        <v>2.2400000000000002</v>
      </c>
      <c r="D238">
        <v>2.2400000000000002</v>
      </c>
    </row>
    <row r="239" spans="1:4" x14ac:dyDescent="0.25">
      <c r="A239" t="s">
        <v>291</v>
      </c>
      <c r="B239">
        <v>29814</v>
      </c>
      <c r="C239">
        <v>29814</v>
      </c>
      <c r="D239">
        <v>29814</v>
      </c>
    </row>
    <row r="240" spans="1:4" x14ac:dyDescent="0.25">
      <c r="A240" t="s">
        <v>488</v>
      </c>
      <c r="B240">
        <v>0</v>
      </c>
      <c r="C240">
        <v>0</v>
      </c>
      <c r="D240">
        <v>0</v>
      </c>
    </row>
    <row r="241" spans="1:4" x14ac:dyDescent="0.25">
      <c r="A241" t="s">
        <v>489</v>
      </c>
      <c r="B241">
        <v>3.82</v>
      </c>
      <c r="C241">
        <v>3.82</v>
      </c>
      <c r="D241">
        <v>3.82</v>
      </c>
    </row>
    <row r="242" spans="1:4" x14ac:dyDescent="0.25">
      <c r="A242" t="s">
        <v>490</v>
      </c>
      <c r="B242">
        <v>0</v>
      </c>
      <c r="C242">
        <v>0</v>
      </c>
      <c r="D242">
        <v>0</v>
      </c>
    </row>
    <row r="243" spans="1:4" x14ac:dyDescent="0.25">
      <c r="A243" t="s">
        <v>382</v>
      </c>
      <c r="B243">
        <v>100281</v>
      </c>
      <c r="C243">
        <v>100281</v>
      </c>
      <c r="D243">
        <v>87317</v>
      </c>
    </row>
    <row r="244" spans="1:4" x14ac:dyDescent="0.25">
      <c r="A244" t="s">
        <v>292</v>
      </c>
      <c r="B244">
        <v>4.28</v>
      </c>
      <c r="C244">
        <v>4.28</v>
      </c>
      <c r="D244">
        <v>4.28</v>
      </c>
    </row>
    <row r="245" spans="1:4" x14ac:dyDescent="0.25">
      <c r="A245" t="s">
        <v>383</v>
      </c>
      <c r="B245">
        <v>47308</v>
      </c>
      <c r="C245">
        <v>45061</v>
      </c>
      <c r="D245">
        <v>45061</v>
      </c>
    </row>
    <row r="246" spans="1:4" x14ac:dyDescent="0.25">
      <c r="A246" t="s">
        <v>491</v>
      </c>
      <c r="B246">
        <v>9924.2199999999993</v>
      </c>
      <c r="C246">
        <v>9924.2199999999993</v>
      </c>
      <c r="D246">
        <v>9924.2199999999993</v>
      </c>
    </row>
    <row r="247" spans="1:4" x14ac:dyDescent="0.25">
      <c r="A247" t="s">
        <v>384</v>
      </c>
      <c r="B247">
        <v>98697.3</v>
      </c>
      <c r="C247">
        <v>98696</v>
      </c>
      <c r="D247">
        <v>98696</v>
      </c>
    </row>
    <row r="248" spans="1:4" x14ac:dyDescent="0.25">
      <c r="A248" t="s">
        <v>492</v>
      </c>
      <c r="B248">
        <v>4035.51</v>
      </c>
      <c r="C248">
        <v>0</v>
      </c>
      <c r="D248">
        <v>0</v>
      </c>
    </row>
    <row r="249" spans="1:4" x14ac:dyDescent="0.25">
      <c r="A249" t="s">
        <v>493</v>
      </c>
      <c r="B249">
        <v>68962</v>
      </c>
      <c r="C249">
        <v>68962</v>
      </c>
      <c r="D249">
        <v>68962</v>
      </c>
    </row>
    <row r="250" spans="1:4" x14ac:dyDescent="0.25">
      <c r="A250" t="s">
        <v>494</v>
      </c>
      <c r="B250">
        <v>201</v>
      </c>
      <c r="C250">
        <v>201</v>
      </c>
      <c r="D250">
        <v>201</v>
      </c>
    </row>
    <row r="251" spans="1:4" x14ac:dyDescent="0.25">
      <c r="A251" t="s">
        <v>293</v>
      </c>
      <c r="B251">
        <v>58611</v>
      </c>
      <c r="C251">
        <v>58611</v>
      </c>
      <c r="D251">
        <v>58611</v>
      </c>
    </row>
    <row r="252" spans="1:4" x14ac:dyDescent="0.25">
      <c r="A252" t="s">
        <v>495</v>
      </c>
      <c r="B252">
        <v>592.16999999999996</v>
      </c>
      <c r="C252">
        <v>592.16999999999996</v>
      </c>
      <c r="D252">
        <v>592.16999999999996</v>
      </c>
    </row>
    <row r="253" spans="1:4" x14ac:dyDescent="0.25">
      <c r="A253" t="s">
        <v>496</v>
      </c>
      <c r="B253">
        <v>3053.41</v>
      </c>
      <c r="C253">
        <v>3053.41</v>
      </c>
      <c r="D253">
        <v>3053.41</v>
      </c>
    </row>
    <row r="254" spans="1:4" x14ac:dyDescent="0.25">
      <c r="A254" t="s">
        <v>385</v>
      </c>
      <c r="B254">
        <v>323963</v>
      </c>
      <c r="C254">
        <v>323963</v>
      </c>
      <c r="D254">
        <v>323963</v>
      </c>
    </row>
    <row r="255" spans="1:4" x14ac:dyDescent="0.25">
      <c r="A255" t="s">
        <v>497</v>
      </c>
      <c r="B255">
        <v>1978.32</v>
      </c>
      <c r="C255">
        <v>0</v>
      </c>
      <c r="D255">
        <v>0</v>
      </c>
    </row>
    <row r="256" spans="1:4" x14ac:dyDescent="0.25">
      <c r="A256" t="s">
        <v>386</v>
      </c>
      <c r="B256">
        <v>299291</v>
      </c>
      <c r="C256">
        <v>299291</v>
      </c>
      <c r="D256">
        <v>299291</v>
      </c>
    </row>
    <row r="257" spans="1:4" x14ac:dyDescent="0.25">
      <c r="A257" t="s">
        <v>387</v>
      </c>
      <c r="B257">
        <v>28244.240000000002</v>
      </c>
      <c r="C257">
        <v>28243</v>
      </c>
      <c r="D257">
        <v>28243</v>
      </c>
    </row>
    <row r="258" spans="1:4" x14ac:dyDescent="0.25">
      <c r="A258" t="s">
        <v>498</v>
      </c>
      <c r="B258">
        <v>0</v>
      </c>
      <c r="C258">
        <v>0</v>
      </c>
      <c r="D258">
        <v>0</v>
      </c>
    </row>
    <row r="259" spans="1:4" x14ac:dyDescent="0.25">
      <c r="A259" t="s">
        <v>388</v>
      </c>
      <c r="B259">
        <v>429608.85</v>
      </c>
      <c r="C259">
        <v>243069</v>
      </c>
      <c r="D259">
        <v>243069</v>
      </c>
    </row>
    <row r="260" spans="1:4" x14ac:dyDescent="0.25">
      <c r="A260" t="s">
        <v>389</v>
      </c>
      <c r="B260">
        <v>28914.15</v>
      </c>
      <c r="C260">
        <v>28914.15</v>
      </c>
      <c r="D260">
        <v>28662.84</v>
      </c>
    </row>
    <row r="261" spans="1:4" x14ac:dyDescent="0.25">
      <c r="A261" t="s">
        <v>390</v>
      </c>
      <c r="B261">
        <v>0.82</v>
      </c>
      <c r="C261">
        <v>0</v>
      </c>
      <c r="D261">
        <v>0</v>
      </c>
    </row>
    <row r="262" spans="1:4" x14ac:dyDescent="0.25">
      <c r="A262" t="s">
        <v>499</v>
      </c>
      <c r="B262">
        <v>822.98</v>
      </c>
      <c r="C262">
        <v>822.98</v>
      </c>
      <c r="D262">
        <v>0</v>
      </c>
    </row>
    <row r="263" spans="1:4" x14ac:dyDescent="0.25">
      <c r="A263" t="s">
        <v>500</v>
      </c>
      <c r="B263">
        <v>1</v>
      </c>
      <c r="C263">
        <v>1</v>
      </c>
      <c r="D263">
        <v>1</v>
      </c>
    </row>
    <row r="264" spans="1:4" x14ac:dyDescent="0.25">
      <c r="A264" t="s">
        <v>505</v>
      </c>
      <c r="B264">
        <v>230867.24</v>
      </c>
      <c r="C264">
        <v>985</v>
      </c>
      <c r="D264">
        <v>0</v>
      </c>
    </row>
    <row r="265" spans="1:4" x14ac:dyDescent="0.25">
      <c r="A265" t="s">
        <v>351</v>
      </c>
      <c r="B265">
        <v>0</v>
      </c>
      <c r="C265">
        <v>0</v>
      </c>
      <c r="D265">
        <v>0</v>
      </c>
    </row>
    <row r="266" spans="1:4" x14ac:dyDescent="0.25">
      <c r="A266" t="s">
        <v>391</v>
      </c>
      <c r="B266">
        <v>250335.37</v>
      </c>
      <c r="C266">
        <v>0</v>
      </c>
      <c r="D266">
        <v>0</v>
      </c>
    </row>
    <row r="267" spans="1:4" x14ac:dyDescent="0.25">
      <c r="A267" t="s">
        <v>506</v>
      </c>
      <c r="B267">
        <v>117612.78</v>
      </c>
      <c r="C267">
        <v>0</v>
      </c>
      <c r="D267">
        <v>0</v>
      </c>
    </row>
    <row r="268" spans="1:4" x14ac:dyDescent="0.25">
      <c r="A268" t="s">
        <v>507</v>
      </c>
      <c r="B268">
        <v>32633.93</v>
      </c>
      <c r="C268">
        <v>0</v>
      </c>
      <c r="D268">
        <v>0</v>
      </c>
    </row>
    <row r="269" spans="1:4" x14ac:dyDescent="0.25">
      <c r="A269" t="s">
        <v>508</v>
      </c>
      <c r="B269">
        <v>44582.19</v>
      </c>
      <c r="C269">
        <v>0</v>
      </c>
      <c r="D269">
        <v>0</v>
      </c>
    </row>
    <row r="270" spans="1:4" x14ac:dyDescent="0.25">
      <c r="A270" t="s">
        <v>509</v>
      </c>
      <c r="B270">
        <v>33.69</v>
      </c>
      <c r="C270">
        <v>0</v>
      </c>
      <c r="D270">
        <v>0</v>
      </c>
    </row>
    <row r="271" spans="1:4" x14ac:dyDescent="0.25">
      <c r="A271" t="s">
        <v>510</v>
      </c>
      <c r="B271">
        <v>20.83</v>
      </c>
      <c r="C271">
        <v>0</v>
      </c>
      <c r="D271">
        <v>0</v>
      </c>
    </row>
    <row r="272" spans="1:4" x14ac:dyDescent="0.25">
      <c r="A272" t="s">
        <v>511</v>
      </c>
      <c r="B272">
        <v>18691.77</v>
      </c>
      <c r="C272">
        <v>0</v>
      </c>
      <c r="D272">
        <v>0</v>
      </c>
    </row>
    <row r="273" spans="1:4" x14ac:dyDescent="0.25">
      <c r="A273" t="s">
        <v>512</v>
      </c>
      <c r="B273">
        <v>43.33</v>
      </c>
      <c r="C273">
        <v>0</v>
      </c>
      <c r="D273">
        <v>0</v>
      </c>
    </row>
    <row r="274" spans="1:4" x14ac:dyDescent="0.25">
      <c r="A274" t="s">
        <v>513</v>
      </c>
      <c r="B274">
        <v>33.33</v>
      </c>
      <c r="C274">
        <v>0</v>
      </c>
      <c r="D274">
        <v>0</v>
      </c>
    </row>
    <row r="275" spans="1:4" x14ac:dyDescent="0.25">
      <c r="A275" t="s">
        <v>514</v>
      </c>
      <c r="B275">
        <v>4.8600000000000003</v>
      </c>
      <c r="C275">
        <v>0</v>
      </c>
      <c r="D275"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5"/>
  <sheetViews>
    <sheetView workbookViewId="0">
      <selection activeCell="I16" sqref="I16"/>
    </sheetView>
  </sheetViews>
  <sheetFormatPr baseColWidth="10" defaultRowHeight="15" x14ac:dyDescent="0.25"/>
  <sheetData>
    <row r="1" spans="1:2" x14ac:dyDescent="0.25">
      <c r="A1">
        <v>1031</v>
      </c>
      <c r="B1" t="s">
        <v>242</v>
      </c>
    </row>
    <row r="2" spans="1:2" x14ac:dyDescent="0.25">
      <c r="A2">
        <v>9309</v>
      </c>
      <c r="B2" t="s">
        <v>240</v>
      </c>
    </row>
    <row r="3" spans="1:2" x14ac:dyDescent="0.25">
      <c r="A3">
        <v>8188</v>
      </c>
      <c r="B3" t="s">
        <v>244</v>
      </c>
    </row>
    <row r="4" spans="1:2" x14ac:dyDescent="0.25">
      <c r="A4">
        <v>2932</v>
      </c>
      <c r="B4" t="s">
        <v>241</v>
      </c>
    </row>
    <row r="5" spans="1:2" x14ac:dyDescent="0.25">
      <c r="A5">
        <v>7723</v>
      </c>
      <c r="B5" t="s">
        <v>243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5023BB-5BE7-4A8D-8C06-D4A249C465F6}">
  <sheetPr>
    <pageSetUpPr fitToPage="1"/>
  </sheetPr>
  <dimension ref="A1:H327"/>
  <sheetViews>
    <sheetView view="pageBreakPreview" topLeftCell="A200" zoomScaleNormal="85" zoomScaleSheetLayoutView="100" workbookViewId="0">
      <selection activeCell="A217" sqref="A217:H217"/>
    </sheetView>
  </sheetViews>
  <sheetFormatPr baseColWidth="10" defaultRowHeight="15" x14ac:dyDescent="0.25"/>
  <cols>
    <col min="1" max="1" width="10.140625" style="11" customWidth="1"/>
    <col min="2" max="2" width="8.42578125" style="11" customWidth="1"/>
    <col min="3" max="3" width="39.85546875" style="11" bestFit="1" customWidth="1"/>
    <col min="4" max="4" width="7" customWidth="1"/>
    <col min="5" max="5" width="45.7109375" style="2" customWidth="1"/>
    <col min="6" max="6" width="20.7109375" style="1" customWidth="1"/>
    <col min="7" max="7" width="20.7109375" style="3" customWidth="1"/>
    <col min="8" max="8" width="20.7109375" style="1" customWidth="1"/>
  </cols>
  <sheetData>
    <row r="1" spans="1:8" ht="12.75" customHeight="1" x14ac:dyDescent="0.25">
      <c r="A1" s="23"/>
      <c r="B1" s="23"/>
      <c r="C1" s="13"/>
      <c r="D1" s="13"/>
      <c r="E1" s="24"/>
      <c r="F1" s="25"/>
      <c r="G1" s="12"/>
      <c r="H1" s="26"/>
    </row>
    <row r="2" spans="1:8" ht="12.75" customHeight="1" x14ac:dyDescent="0.25">
      <c r="A2" s="27"/>
      <c r="B2" s="27"/>
      <c r="C2" s="28"/>
      <c r="D2" s="28"/>
      <c r="E2" s="71" t="s">
        <v>0</v>
      </c>
      <c r="F2" s="71"/>
      <c r="G2" s="14" t="s">
        <v>1</v>
      </c>
      <c r="H2" s="29" t="s">
        <v>2</v>
      </c>
    </row>
    <row r="3" spans="1:8" ht="12.75" customHeight="1" x14ac:dyDescent="0.25">
      <c r="A3" s="27"/>
      <c r="B3" s="27"/>
      <c r="C3" s="28"/>
      <c r="D3" s="28"/>
      <c r="E3" s="71"/>
      <c r="F3" s="71"/>
      <c r="G3" s="14" t="s">
        <v>3</v>
      </c>
      <c r="H3" s="30">
        <v>2021</v>
      </c>
    </row>
    <row r="4" spans="1:8" ht="12.75" customHeight="1" x14ac:dyDescent="0.25">
      <c r="A4" s="27"/>
      <c r="B4" s="27"/>
      <c r="C4" s="28"/>
      <c r="D4" s="28"/>
      <c r="E4" s="71"/>
      <c r="F4" s="71"/>
      <c r="G4" s="14" t="s">
        <v>4</v>
      </c>
      <c r="H4" s="29" t="s">
        <v>410</v>
      </c>
    </row>
    <row r="5" spans="1:8" ht="12.75" customHeight="1" x14ac:dyDescent="0.25">
      <c r="A5" s="27"/>
      <c r="B5" s="27"/>
      <c r="C5" s="28"/>
      <c r="D5" s="28"/>
      <c r="E5" s="31"/>
      <c r="F5" s="32"/>
      <c r="G5" s="15"/>
      <c r="H5" s="33"/>
    </row>
    <row r="6" spans="1:8" ht="3.75" customHeight="1" x14ac:dyDescent="0.35">
      <c r="A6" s="16"/>
      <c r="B6" s="17"/>
      <c r="C6" s="18"/>
      <c r="D6" s="19"/>
      <c r="E6" s="20"/>
      <c r="F6" s="21"/>
      <c r="G6" s="17"/>
      <c r="H6" s="18"/>
    </row>
    <row r="7" spans="1:8" ht="10.5" customHeight="1" x14ac:dyDescent="0.35">
      <c r="A7" s="34"/>
      <c r="B7" s="34"/>
      <c r="C7" s="34"/>
      <c r="D7" s="34"/>
      <c r="E7" s="34"/>
      <c r="F7" s="34"/>
      <c r="G7" s="34"/>
      <c r="H7" s="34"/>
    </row>
    <row r="8" spans="1:8" ht="15" customHeight="1" x14ac:dyDescent="0.25">
      <c r="A8" s="72" t="s">
        <v>5</v>
      </c>
      <c r="B8" s="73"/>
      <c r="C8" s="74"/>
      <c r="D8" s="69"/>
      <c r="E8" s="69" t="s">
        <v>6</v>
      </c>
      <c r="F8" s="78" t="s">
        <v>7</v>
      </c>
      <c r="G8" s="79"/>
      <c r="H8" s="69" t="s">
        <v>8</v>
      </c>
    </row>
    <row r="9" spans="1:8" ht="15" customHeight="1" x14ac:dyDescent="0.25">
      <c r="A9" s="75"/>
      <c r="B9" s="76"/>
      <c r="C9" s="77"/>
      <c r="D9" s="70"/>
      <c r="E9" s="70"/>
      <c r="F9" s="22" t="s">
        <v>9</v>
      </c>
      <c r="G9" s="22" t="s">
        <v>10</v>
      </c>
      <c r="H9" s="70"/>
    </row>
    <row r="10" spans="1:8" ht="10.5" customHeight="1" x14ac:dyDescent="0.35">
      <c r="A10" s="34"/>
      <c r="B10" s="34"/>
      <c r="C10" s="34"/>
      <c r="D10" s="34"/>
      <c r="E10" s="34"/>
      <c r="F10" s="34"/>
      <c r="G10" s="34"/>
      <c r="H10" s="34"/>
    </row>
    <row r="11" spans="1:8" ht="10.5" customHeight="1" x14ac:dyDescent="0.35">
      <c r="A11" s="35"/>
      <c r="B11" s="35"/>
      <c r="C11" s="35"/>
      <c r="D11" s="35"/>
      <c r="E11" s="36"/>
      <c r="F11" s="37"/>
      <c r="G11" s="38"/>
      <c r="H11" s="37"/>
    </row>
    <row r="12" spans="1:8" ht="15" customHeight="1" x14ac:dyDescent="0.3">
      <c r="A12" s="45" t="s">
        <v>11</v>
      </c>
      <c r="B12" s="45"/>
      <c r="C12" s="45"/>
      <c r="D12" s="45"/>
      <c r="E12" s="45"/>
      <c r="F12" s="46">
        <v>9075182005.4899998</v>
      </c>
      <c r="G12" s="46">
        <v>9049832144.289999</v>
      </c>
      <c r="H12" s="46">
        <v>2151033.7600000002</v>
      </c>
    </row>
    <row r="13" spans="1:8" ht="15" customHeight="1" x14ac:dyDescent="0.25">
      <c r="A13" s="59" t="s">
        <v>12</v>
      </c>
      <c r="B13" s="60"/>
      <c r="C13" s="60"/>
      <c r="D13" s="60"/>
      <c r="E13" s="60"/>
      <c r="F13" s="63">
        <v>9072735859.3400002</v>
      </c>
      <c r="G13" s="63">
        <v>9047416605.1399994</v>
      </c>
      <c r="H13" s="63">
        <v>0</v>
      </c>
    </row>
    <row r="14" spans="1:8" ht="15" customHeight="1" x14ac:dyDescent="0.25">
      <c r="A14" s="41"/>
      <c r="B14" s="61" t="s">
        <v>245</v>
      </c>
      <c r="C14" s="62"/>
      <c r="D14" s="62"/>
      <c r="E14" s="62"/>
      <c r="F14" s="64">
        <v>9072735859.3400002</v>
      </c>
      <c r="G14" s="64">
        <v>9047416605.1399994</v>
      </c>
      <c r="H14" s="64">
        <v>0</v>
      </c>
    </row>
    <row r="15" spans="1:8" x14ac:dyDescent="0.25">
      <c r="A15" s="39"/>
      <c r="B15" s="39"/>
      <c r="C15" s="39" t="s">
        <v>246</v>
      </c>
      <c r="D15" s="39"/>
      <c r="E15" s="39" t="s">
        <v>15</v>
      </c>
      <c r="F15" s="65">
        <v>0</v>
      </c>
      <c r="G15" s="65">
        <v>0</v>
      </c>
      <c r="H15" s="65" t="s">
        <v>14</v>
      </c>
    </row>
    <row r="16" spans="1:8" x14ac:dyDescent="0.25">
      <c r="A16" s="39"/>
      <c r="B16" s="39"/>
      <c r="C16" s="39" t="s">
        <v>247</v>
      </c>
      <c r="D16" s="39"/>
      <c r="E16" s="39" t="s">
        <v>15</v>
      </c>
      <c r="F16" s="65">
        <v>58007037.519999929</v>
      </c>
      <c r="G16" s="65">
        <v>52845111.929999977</v>
      </c>
      <c r="H16" s="65" t="s">
        <v>14</v>
      </c>
    </row>
    <row r="17" spans="1:8" x14ac:dyDescent="0.25">
      <c r="A17" s="39"/>
      <c r="B17" s="39"/>
      <c r="C17" s="39" t="s">
        <v>248</v>
      </c>
      <c r="D17" s="39"/>
      <c r="E17" s="39" t="s">
        <v>13</v>
      </c>
      <c r="F17" s="65">
        <v>1354462850.45</v>
      </c>
      <c r="G17" s="65">
        <v>1354462850.45</v>
      </c>
      <c r="H17" s="65" t="s">
        <v>14</v>
      </c>
    </row>
    <row r="18" spans="1:8" x14ac:dyDescent="0.25">
      <c r="A18" s="39"/>
      <c r="B18" s="39"/>
      <c r="C18" s="39" t="s">
        <v>249</v>
      </c>
      <c r="D18" s="39"/>
      <c r="E18" s="39" t="s">
        <v>13</v>
      </c>
      <c r="F18" s="65">
        <v>134448</v>
      </c>
      <c r="G18" s="65">
        <v>0</v>
      </c>
      <c r="H18" s="65" t="s">
        <v>14</v>
      </c>
    </row>
    <row r="19" spans="1:8" x14ac:dyDescent="0.25">
      <c r="A19" s="39"/>
      <c r="B19" s="39"/>
      <c r="C19" s="39" t="s">
        <v>250</v>
      </c>
      <c r="D19" s="39"/>
      <c r="E19" s="39" t="s">
        <v>13</v>
      </c>
      <c r="F19" s="65">
        <v>663395370</v>
      </c>
      <c r="G19" s="65">
        <v>663395370</v>
      </c>
      <c r="H19" s="65" t="s">
        <v>14</v>
      </c>
    </row>
    <row r="20" spans="1:8" x14ac:dyDescent="0.25">
      <c r="A20" s="39"/>
      <c r="B20" s="39"/>
      <c r="C20" s="39" t="s">
        <v>251</v>
      </c>
      <c r="D20" s="39"/>
      <c r="E20" s="39" t="s">
        <v>13</v>
      </c>
      <c r="F20" s="65">
        <v>596836842</v>
      </c>
      <c r="G20" s="65">
        <v>596836842</v>
      </c>
      <c r="H20" s="65" t="s">
        <v>14</v>
      </c>
    </row>
    <row r="21" spans="1:8" x14ac:dyDescent="0.25">
      <c r="A21" s="39"/>
      <c r="B21" s="39"/>
      <c r="C21" s="39" t="s">
        <v>252</v>
      </c>
      <c r="D21" s="39"/>
      <c r="E21" s="39" t="s">
        <v>17</v>
      </c>
      <c r="F21" s="65">
        <v>98003148</v>
      </c>
      <c r="G21" s="65">
        <v>98003148</v>
      </c>
      <c r="H21" s="65" t="s">
        <v>14</v>
      </c>
    </row>
    <row r="22" spans="1:8" x14ac:dyDescent="0.25">
      <c r="A22" s="39"/>
      <c r="B22" s="39"/>
      <c r="C22" s="39" t="s">
        <v>253</v>
      </c>
      <c r="D22" s="39"/>
      <c r="E22" s="39" t="s">
        <v>18</v>
      </c>
      <c r="F22" s="65">
        <v>56215740</v>
      </c>
      <c r="G22" s="65">
        <v>56215740</v>
      </c>
      <c r="H22" s="65" t="s">
        <v>14</v>
      </c>
    </row>
    <row r="23" spans="1:8" ht="25.5" x14ac:dyDescent="0.25">
      <c r="A23" s="39"/>
      <c r="B23" s="39"/>
      <c r="C23" s="39" t="s">
        <v>254</v>
      </c>
      <c r="D23" s="39"/>
      <c r="E23" s="39" t="s">
        <v>19</v>
      </c>
      <c r="F23" s="65">
        <v>17296008</v>
      </c>
      <c r="G23" s="65">
        <v>17296008</v>
      </c>
      <c r="H23" s="65" t="s">
        <v>14</v>
      </c>
    </row>
    <row r="24" spans="1:8" ht="25.5" x14ac:dyDescent="0.25">
      <c r="A24" s="39"/>
      <c r="B24" s="39"/>
      <c r="C24" s="39" t="s">
        <v>255</v>
      </c>
      <c r="D24" s="39"/>
      <c r="E24" s="39" t="s">
        <v>20</v>
      </c>
      <c r="F24" s="65">
        <v>21880067</v>
      </c>
      <c r="G24" s="65">
        <v>21880067</v>
      </c>
      <c r="H24" s="65" t="s">
        <v>14</v>
      </c>
    </row>
    <row r="25" spans="1:8" x14ac:dyDescent="0.25">
      <c r="A25" s="39"/>
      <c r="B25" s="39"/>
      <c r="C25" s="39" t="s">
        <v>256</v>
      </c>
      <c r="D25" s="39"/>
      <c r="E25" s="39" t="s">
        <v>21</v>
      </c>
      <c r="F25" s="65">
        <v>35033326</v>
      </c>
      <c r="G25" s="65">
        <v>35033326</v>
      </c>
      <c r="H25" s="65" t="s">
        <v>14</v>
      </c>
    </row>
    <row r="26" spans="1:8" x14ac:dyDescent="0.25">
      <c r="A26" s="39"/>
      <c r="B26" s="39"/>
      <c r="C26" s="39" t="s">
        <v>257</v>
      </c>
      <c r="D26" s="39"/>
      <c r="E26" s="39" t="s">
        <v>22</v>
      </c>
      <c r="F26" s="65">
        <v>2074347.79</v>
      </c>
      <c r="G26" s="65">
        <v>2074347.79</v>
      </c>
      <c r="H26" s="65" t="s">
        <v>14</v>
      </c>
    </row>
    <row r="27" spans="1:8" x14ac:dyDescent="0.25">
      <c r="A27" s="39"/>
      <c r="B27" s="39"/>
      <c r="C27" s="39" t="s">
        <v>258</v>
      </c>
      <c r="D27" s="39"/>
      <c r="E27" s="39" t="s">
        <v>23</v>
      </c>
      <c r="F27" s="65">
        <v>315208749.25</v>
      </c>
      <c r="G27" s="65">
        <v>312158914.37</v>
      </c>
      <c r="H27" s="65" t="s">
        <v>14</v>
      </c>
    </row>
    <row r="28" spans="1:8" x14ac:dyDescent="0.25">
      <c r="A28" s="39"/>
      <c r="B28" s="39"/>
      <c r="C28" s="39" t="s">
        <v>259</v>
      </c>
      <c r="D28" s="39"/>
      <c r="E28" s="39" t="s">
        <v>15</v>
      </c>
      <c r="F28" s="65">
        <v>242849658.51000002</v>
      </c>
      <c r="G28" s="65">
        <v>242849658.51000002</v>
      </c>
      <c r="H28" s="65" t="s">
        <v>14</v>
      </c>
    </row>
    <row r="29" spans="1:8" x14ac:dyDescent="0.25">
      <c r="A29" s="39"/>
      <c r="B29" s="39"/>
      <c r="C29" s="39" t="s">
        <v>260</v>
      </c>
      <c r="D29" s="39"/>
      <c r="E29" s="39" t="s">
        <v>15</v>
      </c>
      <c r="F29" s="65">
        <v>3180870254.0499978</v>
      </c>
      <c r="G29" s="65">
        <v>3180870254.0499978</v>
      </c>
      <c r="H29" s="65" t="s">
        <v>14</v>
      </c>
    </row>
    <row r="30" spans="1:8" ht="25.5" x14ac:dyDescent="0.25">
      <c r="A30" s="39"/>
      <c r="B30" s="39"/>
      <c r="C30" s="39" t="s">
        <v>261</v>
      </c>
      <c r="D30" s="39"/>
      <c r="E30" s="39" t="s">
        <v>20</v>
      </c>
      <c r="F30" s="65">
        <v>3354342</v>
      </c>
      <c r="G30" s="65">
        <v>3354342</v>
      </c>
      <c r="H30" s="65" t="s">
        <v>14</v>
      </c>
    </row>
    <row r="31" spans="1:8" ht="25.5" x14ac:dyDescent="0.25">
      <c r="A31" s="39"/>
      <c r="B31" s="39"/>
      <c r="C31" s="39" t="s">
        <v>262</v>
      </c>
      <c r="D31" s="39"/>
      <c r="E31" s="39" t="s">
        <v>18</v>
      </c>
      <c r="F31" s="65">
        <v>42630000</v>
      </c>
      <c r="G31" s="65">
        <v>42630000</v>
      </c>
      <c r="H31" s="65" t="s">
        <v>14</v>
      </c>
    </row>
    <row r="32" spans="1:8" ht="25.5" x14ac:dyDescent="0.25">
      <c r="A32" s="39"/>
      <c r="B32" s="39"/>
      <c r="C32" s="39" t="s">
        <v>263</v>
      </c>
      <c r="D32" s="39"/>
      <c r="E32" s="39" t="s">
        <v>24</v>
      </c>
      <c r="F32" s="65">
        <v>2543688</v>
      </c>
      <c r="G32" s="65">
        <v>2543688</v>
      </c>
      <c r="H32" s="65" t="s">
        <v>14</v>
      </c>
    </row>
    <row r="33" spans="1:8" ht="25.5" x14ac:dyDescent="0.25">
      <c r="A33" s="39"/>
      <c r="B33" s="39"/>
      <c r="C33" s="39" t="s">
        <v>264</v>
      </c>
      <c r="D33" s="39"/>
      <c r="E33" s="39" t="s">
        <v>25</v>
      </c>
      <c r="F33" s="65">
        <v>13116060</v>
      </c>
      <c r="G33" s="65">
        <v>13116060</v>
      </c>
      <c r="H33" s="65" t="s">
        <v>14</v>
      </c>
    </row>
    <row r="34" spans="1:8" x14ac:dyDescent="0.25">
      <c r="A34" s="39"/>
      <c r="B34" s="39"/>
      <c r="C34" s="39" t="s">
        <v>265</v>
      </c>
      <c r="D34" s="39"/>
      <c r="E34" s="39" t="s">
        <v>25</v>
      </c>
      <c r="F34" s="65">
        <v>1027274707.9999999</v>
      </c>
      <c r="G34" s="65">
        <v>1027274707.9999999</v>
      </c>
      <c r="H34" s="65" t="s">
        <v>14</v>
      </c>
    </row>
    <row r="35" spans="1:8" ht="25.5" x14ac:dyDescent="0.25">
      <c r="A35" s="39"/>
      <c r="B35" s="39"/>
      <c r="C35" s="39" t="s">
        <v>266</v>
      </c>
      <c r="D35" s="39"/>
      <c r="E35" s="39" t="s">
        <v>24</v>
      </c>
      <c r="F35" s="65">
        <v>91755772</v>
      </c>
      <c r="G35" s="65">
        <v>91755772</v>
      </c>
      <c r="H35" s="65" t="s">
        <v>14</v>
      </c>
    </row>
    <row r="36" spans="1:8" x14ac:dyDescent="0.25">
      <c r="A36" s="39"/>
      <c r="B36" s="39"/>
      <c r="C36" s="39" t="s">
        <v>267</v>
      </c>
      <c r="D36" s="39"/>
      <c r="E36" s="39" t="s">
        <v>26</v>
      </c>
      <c r="F36" s="65">
        <v>139170958</v>
      </c>
      <c r="G36" s="65">
        <v>139170958</v>
      </c>
      <c r="H36" s="65" t="s">
        <v>14</v>
      </c>
    </row>
    <row r="37" spans="1:8" x14ac:dyDescent="0.25">
      <c r="A37" s="39"/>
      <c r="B37" s="39"/>
      <c r="C37" s="39" t="s">
        <v>268</v>
      </c>
      <c r="D37" s="39"/>
      <c r="E37" s="39" t="s">
        <v>33</v>
      </c>
      <c r="F37" s="65">
        <v>23797896.550000001</v>
      </c>
      <c r="G37" s="65">
        <v>23797896.550000001</v>
      </c>
      <c r="H37" s="65" t="s">
        <v>14</v>
      </c>
    </row>
    <row r="38" spans="1:8" ht="25.5" x14ac:dyDescent="0.25">
      <c r="A38" s="39"/>
      <c r="B38" s="39"/>
      <c r="C38" s="39" t="s">
        <v>269</v>
      </c>
      <c r="D38" s="39"/>
      <c r="E38" s="39" t="s">
        <v>15</v>
      </c>
      <c r="F38" s="65">
        <v>108000000</v>
      </c>
      <c r="G38" s="65">
        <v>108000000</v>
      </c>
      <c r="H38" s="65" t="s">
        <v>14</v>
      </c>
    </row>
    <row r="39" spans="1:8" x14ac:dyDescent="0.25">
      <c r="A39" s="39"/>
      <c r="B39" s="39"/>
      <c r="C39" s="39" t="s">
        <v>363</v>
      </c>
      <c r="D39" s="39"/>
      <c r="E39" s="39" t="s">
        <v>411</v>
      </c>
      <c r="F39" s="65">
        <v>4368931</v>
      </c>
      <c r="G39" s="65">
        <v>4368931</v>
      </c>
      <c r="H39" s="65" t="s">
        <v>14</v>
      </c>
    </row>
    <row r="40" spans="1:8" ht="25.5" x14ac:dyDescent="0.25">
      <c r="A40" s="39"/>
      <c r="B40" s="39"/>
      <c r="C40" s="39" t="s">
        <v>364</v>
      </c>
      <c r="D40" s="39"/>
      <c r="E40" s="39" t="s">
        <v>412</v>
      </c>
      <c r="F40" s="65">
        <v>521700</v>
      </c>
      <c r="G40" s="65">
        <v>521700</v>
      </c>
      <c r="H40" s="65" t="s">
        <v>14</v>
      </c>
    </row>
    <row r="41" spans="1:8" x14ac:dyDescent="0.25">
      <c r="A41" s="39"/>
      <c r="B41" s="39"/>
      <c r="C41" s="39" t="s">
        <v>365</v>
      </c>
      <c r="D41" s="39"/>
      <c r="E41" s="39" t="s">
        <v>15</v>
      </c>
      <c r="F41" s="65">
        <v>0</v>
      </c>
      <c r="G41" s="65">
        <v>0</v>
      </c>
      <c r="H41" s="65" t="s">
        <v>14</v>
      </c>
    </row>
    <row r="42" spans="1:8" ht="25.5" x14ac:dyDescent="0.25">
      <c r="A42" s="39"/>
      <c r="B42" s="39"/>
      <c r="C42" s="39" t="s">
        <v>270</v>
      </c>
      <c r="D42" s="39"/>
      <c r="E42" s="39" t="s">
        <v>15</v>
      </c>
      <c r="F42" s="65">
        <v>7178915.3899999997</v>
      </c>
      <c r="G42" s="65">
        <v>7147888.0099999998</v>
      </c>
      <c r="H42" s="65" t="s">
        <v>14</v>
      </c>
    </row>
    <row r="43" spans="1:8" ht="25.5" x14ac:dyDescent="0.25">
      <c r="A43" s="39"/>
      <c r="B43" s="39"/>
      <c r="C43" s="39" t="s">
        <v>271</v>
      </c>
      <c r="D43" s="39"/>
      <c r="E43" s="39" t="s">
        <v>28</v>
      </c>
      <c r="F43" s="65">
        <v>3078662</v>
      </c>
      <c r="G43" s="65">
        <v>3078662</v>
      </c>
      <c r="H43" s="65" t="s">
        <v>14</v>
      </c>
    </row>
    <row r="44" spans="1:8" ht="25.5" x14ac:dyDescent="0.25">
      <c r="A44" s="39"/>
      <c r="B44" s="39"/>
      <c r="C44" s="39" t="s">
        <v>272</v>
      </c>
      <c r="D44" s="39"/>
      <c r="E44" s="39" t="s">
        <v>15</v>
      </c>
      <c r="F44" s="65">
        <v>107999999.99999996</v>
      </c>
      <c r="G44" s="65">
        <v>107999999.99999996</v>
      </c>
      <c r="H44" s="65" t="s">
        <v>14</v>
      </c>
    </row>
    <row r="45" spans="1:8" ht="25.5" x14ac:dyDescent="0.25">
      <c r="A45" s="39"/>
      <c r="B45" s="39"/>
      <c r="C45" s="39" t="s">
        <v>366</v>
      </c>
      <c r="D45" s="39"/>
      <c r="E45" s="39" t="s">
        <v>31</v>
      </c>
      <c r="F45" s="65">
        <v>352163.58</v>
      </c>
      <c r="G45" s="65">
        <v>352163.58</v>
      </c>
      <c r="H45" s="65" t="s">
        <v>14</v>
      </c>
    </row>
    <row r="46" spans="1:8" ht="25.5" x14ac:dyDescent="0.25">
      <c r="A46" s="39"/>
      <c r="B46" s="39"/>
      <c r="C46" s="39" t="s">
        <v>273</v>
      </c>
      <c r="D46" s="39"/>
      <c r="E46" s="39" t="s">
        <v>29</v>
      </c>
      <c r="F46" s="65">
        <v>2611810</v>
      </c>
      <c r="G46" s="65">
        <v>2611810</v>
      </c>
      <c r="H46" s="65" t="s">
        <v>14</v>
      </c>
    </row>
    <row r="47" spans="1:8" ht="25.5" x14ac:dyDescent="0.25">
      <c r="A47" s="39"/>
      <c r="B47" s="39"/>
      <c r="C47" s="39" t="s">
        <v>367</v>
      </c>
      <c r="D47" s="39"/>
      <c r="E47" s="39" t="s">
        <v>413</v>
      </c>
      <c r="F47" s="65">
        <v>6701276.9900000002</v>
      </c>
      <c r="G47" s="65">
        <v>6701276.9900000002</v>
      </c>
      <c r="H47" s="65" t="s">
        <v>14</v>
      </c>
    </row>
    <row r="48" spans="1:8" ht="38.25" x14ac:dyDescent="0.25">
      <c r="A48" s="39"/>
      <c r="B48" s="39"/>
      <c r="C48" s="39" t="s">
        <v>368</v>
      </c>
      <c r="D48" s="39"/>
      <c r="E48" s="39" t="s">
        <v>27</v>
      </c>
      <c r="F48" s="65">
        <v>1213035.81</v>
      </c>
      <c r="G48" s="65">
        <v>1213035.81</v>
      </c>
      <c r="H48" s="65" t="s">
        <v>14</v>
      </c>
    </row>
    <row r="49" spans="1:8" ht="38.25" x14ac:dyDescent="0.25">
      <c r="A49" s="39"/>
      <c r="B49" s="39"/>
      <c r="C49" s="39" t="s">
        <v>369</v>
      </c>
      <c r="D49" s="39"/>
      <c r="E49" s="39" t="s">
        <v>13</v>
      </c>
      <c r="F49" s="65">
        <v>0</v>
      </c>
      <c r="G49" s="65">
        <v>0</v>
      </c>
      <c r="H49" s="65" t="s">
        <v>14</v>
      </c>
    </row>
    <row r="50" spans="1:8" x14ac:dyDescent="0.25">
      <c r="A50" s="39"/>
      <c r="B50" s="39"/>
      <c r="C50" s="39" t="s">
        <v>274</v>
      </c>
      <c r="D50" s="39"/>
      <c r="E50" s="39" t="s">
        <v>13</v>
      </c>
      <c r="F50" s="65">
        <v>20291906</v>
      </c>
      <c r="G50" s="65">
        <v>20291906</v>
      </c>
      <c r="H50" s="65" t="s">
        <v>14</v>
      </c>
    </row>
    <row r="51" spans="1:8" ht="25.5" x14ac:dyDescent="0.25">
      <c r="A51" s="39"/>
      <c r="B51" s="39"/>
      <c r="C51" s="39" t="s">
        <v>275</v>
      </c>
      <c r="D51" s="39"/>
      <c r="E51" s="39" t="s">
        <v>30</v>
      </c>
      <c r="F51" s="65">
        <v>17853592</v>
      </c>
      <c r="G51" s="65">
        <v>17853592</v>
      </c>
      <c r="H51" s="65" t="s">
        <v>14</v>
      </c>
    </row>
    <row r="52" spans="1:8" ht="38.25" x14ac:dyDescent="0.25">
      <c r="A52" s="39"/>
      <c r="B52" s="39"/>
      <c r="C52" s="39" t="s">
        <v>370</v>
      </c>
      <c r="D52" s="39"/>
      <c r="E52" s="39" t="s">
        <v>413</v>
      </c>
      <c r="F52" s="65">
        <v>27220945.77</v>
      </c>
      <c r="G52" s="65">
        <v>22598015.960000001</v>
      </c>
      <c r="H52" s="65" t="s">
        <v>14</v>
      </c>
    </row>
    <row r="53" spans="1:8" ht="25.5" x14ac:dyDescent="0.25">
      <c r="A53" s="39"/>
      <c r="B53" s="39"/>
      <c r="C53" s="39" t="s">
        <v>276</v>
      </c>
      <c r="D53" s="39"/>
      <c r="E53" s="39" t="s">
        <v>15</v>
      </c>
      <c r="F53" s="65">
        <v>0</v>
      </c>
      <c r="G53" s="65">
        <v>0</v>
      </c>
      <c r="H53" s="65" t="s">
        <v>14</v>
      </c>
    </row>
    <row r="54" spans="1:8" ht="25.5" x14ac:dyDescent="0.25">
      <c r="A54" s="39"/>
      <c r="B54" s="39"/>
      <c r="C54" s="39" t="s">
        <v>277</v>
      </c>
      <c r="D54" s="39"/>
      <c r="E54" s="39" t="s">
        <v>15</v>
      </c>
      <c r="F54" s="65">
        <v>107999999.99999997</v>
      </c>
      <c r="G54" s="65">
        <v>107999999.99999997</v>
      </c>
      <c r="H54" s="65" t="s">
        <v>14</v>
      </c>
    </row>
    <row r="55" spans="1:8" ht="25.5" x14ac:dyDescent="0.25">
      <c r="A55" s="39"/>
      <c r="B55" s="39"/>
      <c r="C55" s="39" t="s">
        <v>371</v>
      </c>
      <c r="D55" s="39"/>
      <c r="E55" s="39" t="s">
        <v>414</v>
      </c>
      <c r="F55" s="65">
        <v>399858.27</v>
      </c>
      <c r="G55" s="65">
        <v>399858.27</v>
      </c>
      <c r="H55" s="65" t="s">
        <v>14</v>
      </c>
    </row>
    <row r="56" spans="1:8" ht="25.5" x14ac:dyDescent="0.25">
      <c r="A56" s="39"/>
      <c r="B56" s="39"/>
      <c r="C56" s="39" t="s">
        <v>372</v>
      </c>
      <c r="D56" s="39"/>
      <c r="E56" s="39" t="s">
        <v>415</v>
      </c>
      <c r="F56" s="65">
        <v>2061795.7</v>
      </c>
      <c r="G56" s="65">
        <v>2061795.7</v>
      </c>
      <c r="H56" s="65" t="s">
        <v>14</v>
      </c>
    </row>
    <row r="57" spans="1:8" ht="25.5" x14ac:dyDescent="0.25">
      <c r="A57" s="39"/>
      <c r="B57" s="39"/>
      <c r="C57" s="39" t="s">
        <v>373</v>
      </c>
      <c r="D57" s="39"/>
      <c r="E57" s="39" t="s">
        <v>416</v>
      </c>
      <c r="F57" s="65">
        <v>0</v>
      </c>
      <c r="G57" s="65">
        <v>0</v>
      </c>
      <c r="H57" s="65" t="s">
        <v>14</v>
      </c>
    </row>
    <row r="58" spans="1:8" ht="25.5" x14ac:dyDescent="0.25">
      <c r="A58" s="39"/>
      <c r="B58" s="39"/>
      <c r="C58" s="39" t="s">
        <v>374</v>
      </c>
      <c r="D58" s="39"/>
      <c r="E58" s="39" t="s">
        <v>15</v>
      </c>
      <c r="F58" s="65">
        <v>219999999.99999997</v>
      </c>
      <c r="G58" s="65">
        <v>219999999.99999997</v>
      </c>
      <c r="H58" s="65" t="s">
        <v>14</v>
      </c>
    </row>
    <row r="59" spans="1:8" ht="25.5" x14ac:dyDescent="0.25">
      <c r="A59" s="39"/>
      <c r="B59" s="39"/>
      <c r="C59" s="39" t="s">
        <v>375</v>
      </c>
      <c r="D59" s="39"/>
      <c r="E59" s="39" t="s">
        <v>417</v>
      </c>
      <c r="F59" s="65">
        <v>0</v>
      </c>
      <c r="G59" s="65">
        <v>0</v>
      </c>
      <c r="H59" s="65" t="s">
        <v>14</v>
      </c>
    </row>
    <row r="60" spans="1:8" ht="25.5" x14ac:dyDescent="0.25">
      <c r="A60" s="39"/>
      <c r="B60" s="39"/>
      <c r="C60" s="39" t="s">
        <v>376</v>
      </c>
      <c r="D60" s="39"/>
      <c r="E60" s="39" t="s">
        <v>15</v>
      </c>
      <c r="F60" s="65">
        <v>123701239.67999995</v>
      </c>
      <c r="G60" s="65">
        <v>111613944.13999993</v>
      </c>
      <c r="H60" s="65" t="s">
        <v>14</v>
      </c>
    </row>
    <row r="61" spans="1:8" ht="38.25" x14ac:dyDescent="0.25">
      <c r="A61" s="39"/>
      <c r="B61" s="39"/>
      <c r="C61" s="39" t="s">
        <v>278</v>
      </c>
      <c r="D61" s="39"/>
      <c r="E61" s="39" t="s">
        <v>31</v>
      </c>
      <c r="F61" s="65">
        <v>316947370.85000002</v>
      </c>
      <c r="G61" s="65">
        <v>316947370.85000002</v>
      </c>
      <c r="H61" s="65" t="s">
        <v>14</v>
      </c>
    </row>
    <row r="62" spans="1:8" ht="25.5" x14ac:dyDescent="0.25">
      <c r="A62" s="39"/>
      <c r="B62" s="39"/>
      <c r="C62" s="39" t="s">
        <v>279</v>
      </c>
      <c r="D62" s="39"/>
      <c r="E62" s="39" t="s">
        <v>27</v>
      </c>
      <c r="F62" s="65">
        <v>40750</v>
      </c>
      <c r="G62" s="65">
        <v>0</v>
      </c>
      <c r="H62" s="65" t="s">
        <v>14</v>
      </c>
    </row>
    <row r="63" spans="1:8" ht="25.5" x14ac:dyDescent="0.25">
      <c r="A63" s="39"/>
      <c r="B63" s="39"/>
      <c r="C63" s="39" t="s">
        <v>280</v>
      </c>
      <c r="D63" s="39"/>
      <c r="E63" s="39" t="s">
        <v>32</v>
      </c>
      <c r="F63" s="65">
        <v>2458344.5</v>
      </c>
      <c r="G63" s="65">
        <v>2267301.5</v>
      </c>
      <c r="H63" s="65" t="s">
        <v>14</v>
      </c>
    </row>
    <row r="64" spans="1:8" x14ac:dyDescent="0.25">
      <c r="A64" s="39"/>
      <c r="B64" s="39"/>
      <c r="C64" s="39" t="s">
        <v>281</v>
      </c>
      <c r="D64" s="39"/>
      <c r="E64" s="39" t="s">
        <v>13</v>
      </c>
      <c r="F64" s="65">
        <v>0</v>
      </c>
      <c r="G64" s="65">
        <v>0</v>
      </c>
      <c r="H64" s="65" t="s">
        <v>14</v>
      </c>
    </row>
    <row r="65" spans="1:8" ht="25.5" x14ac:dyDescent="0.25">
      <c r="A65" s="39"/>
      <c r="B65" s="39"/>
      <c r="C65" s="39" t="s">
        <v>282</v>
      </c>
      <c r="D65" s="39"/>
      <c r="E65" s="39" t="s">
        <v>206</v>
      </c>
      <c r="F65" s="65">
        <v>5194150.68</v>
      </c>
      <c r="G65" s="65">
        <v>5194150.68</v>
      </c>
      <c r="H65" s="65" t="s">
        <v>14</v>
      </c>
    </row>
    <row r="66" spans="1:8" ht="38.25" x14ac:dyDescent="0.25">
      <c r="A66" s="39"/>
      <c r="B66" s="39"/>
      <c r="C66" s="39" t="s">
        <v>377</v>
      </c>
      <c r="D66" s="39"/>
      <c r="E66" s="39" t="s">
        <v>412</v>
      </c>
      <c r="F66" s="65">
        <v>0</v>
      </c>
      <c r="G66" s="65">
        <v>0</v>
      </c>
      <c r="H66" s="65" t="s">
        <v>14</v>
      </c>
    </row>
    <row r="67" spans="1:8" ht="25.5" x14ac:dyDescent="0.25">
      <c r="A67" s="39"/>
      <c r="B67" s="39"/>
      <c r="C67" s="39" t="s">
        <v>378</v>
      </c>
      <c r="D67" s="39"/>
      <c r="E67" s="39" t="s">
        <v>418</v>
      </c>
      <c r="F67" s="65">
        <v>628140</v>
      </c>
      <c r="G67" s="65">
        <v>628140</v>
      </c>
      <c r="H67" s="65" t="s">
        <v>14</v>
      </c>
    </row>
    <row r="68" spans="1:8" x14ac:dyDescent="0.25">
      <c r="A68" s="41"/>
      <c r="B68" s="61" t="s">
        <v>283</v>
      </c>
      <c r="C68" s="62"/>
      <c r="D68" s="62"/>
      <c r="E68" s="62"/>
      <c r="F68" s="64">
        <v>0</v>
      </c>
      <c r="G68" s="64">
        <v>0</v>
      </c>
      <c r="H68" s="64">
        <v>0</v>
      </c>
    </row>
    <row r="69" spans="1:8" ht="25.5" x14ac:dyDescent="0.25">
      <c r="A69" s="39"/>
      <c r="B69" s="39"/>
      <c r="C69" s="39" t="s">
        <v>217</v>
      </c>
      <c r="D69" s="39"/>
      <c r="E69" s="39" t="s">
        <v>15</v>
      </c>
      <c r="F69" s="65">
        <v>0</v>
      </c>
      <c r="G69" s="65">
        <v>0</v>
      </c>
      <c r="H69" s="65" t="s">
        <v>14</v>
      </c>
    </row>
    <row r="70" spans="1:8" ht="25.5" x14ac:dyDescent="0.25">
      <c r="A70" s="39"/>
      <c r="B70" s="39"/>
      <c r="C70" s="39" t="s">
        <v>379</v>
      </c>
      <c r="D70" s="39"/>
      <c r="E70" s="39" t="s">
        <v>419</v>
      </c>
      <c r="F70" s="65">
        <v>0</v>
      </c>
      <c r="G70" s="65">
        <v>0</v>
      </c>
      <c r="H70" s="65" t="s">
        <v>14</v>
      </c>
    </row>
    <row r="71" spans="1:8" x14ac:dyDescent="0.25">
      <c r="A71" s="59" t="s">
        <v>284</v>
      </c>
      <c r="B71" s="60"/>
      <c r="C71" s="60"/>
      <c r="D71" s="60"/>
      <c r="E71" s="60"/>
      <c r="F71" s="63">
        <v>2446146.1500000004</v>
      </c>
      <c r="G71" s="63">
        <v>2415539.1500000004</v>
      </c>
      <c r="H71" s="63">
        <v>2151033.7600000002</v>
      </c>
    </row>
    <row r="72" spans="1:8" x14ac:dyDescent="0.25">
      <c r="A72" s="41"/>
      <c r="B72" s="61" t="s">
        <v>245</v>
      </c>
      <c r="C72" s="62"/>
      <c r="D72" s="62"/>
      <c r="E72" s="62"/>
      <c r="F72" s="64">
        <v>694490.39</v>
      </c>
      <c r="G72" s="64">
        <v>694490.39</v>
      </c>
      <c r="H72" s="64">
        <v>429985</v>
      </c>
    </row>
    <row r="73" spans="1:8" x14ac:dyDescent="0.25">
      <c r="A73" s="39"/>
      <c r="B73" s="39"/>
      <c r="C73" s="39" t="s">
        <v>285</v>
      </c>
      <c r="D73" s="39"/>
      <c r="E73" s="39"/>
      <c r="F73" s="65">
        <v>0</v>
      </c>
      <c r="G73" s="65">
        <v>0</v>
      </c>
      <c r="H73" s="65">
        <v>0</v>
      </c>
    </row>
    <row r="74" spans="1:8" x14ac:dyDescent="0.25">
      <c r="A74" s="39"/>
      <c r="B74" s="39"/>
      <c r="C74" s="39" t="s">
        <v>380</v>
      </c>
      <c r="D74" s="39"/>
      <c r="E74" s="39"/>
      <c r="F74" s="65">
        <v>63313.7</v>
      </c>
      <c r="G74" s="65">
        <v>63313.7</v>
      </c>
      <c r="H74" s="65" t="s">
        <v>14</v>
      </c>
    </row>
    <row r="75" spans="1:8" x14ac:dyDescent="0.25">
      <c r="A75" s="39"/>
      <c r="B75" s="39"/>
      <c r="C75" s="39" t="s">
        <v>286</v>
      </c>
      <c r="D75" s="39"/>
      <c r="E75" s="39"/>
      <c r="F75" s="65">
        <v>0</v>
      </c>
      <c r="G75" s="65">
        <v>0</v>
      </c>
      <c r="H75" s="65" t="s">
        <v>14</v>
      </c>
    </row>
    <row r="76" spans="1:8" x14ac:dyDescent="0.25">
      <c r="A76" s="39"/>
      <c r="B76" s="39"/>
      <c r="C76" s="39" t="s">
        <v>381</v>
      </c>
      <c r="D76" s="39"/>
      <c r="E76" s="39"/>
      <c r="F76" s="65">
        <v>170640.41999999998</v>
      </c>
      <c r="G76" s="65">
        <v>170640.41999999998</v>
      </c>
      <c r="H76" s="65" t="s">
        <v>14</v>
      </c>
    </row>
    <row r="77" spans="1:8" x14ac:dyDescent="0.25">
      <c r="A77" s="39"/>
      <c r="B77" s="39"/>
      <c r="C77" s="39" t="s">
        <v>287</v>
      </c>
      <c r="D77" s="39"/>
      <c r="E77" s="39"/>
      <c r="F77" s="65">
        <v>515.83000000000004</v>
      </c>
      <c r="G77" s="65">
        <v>515.83000000000004</v>
      </c>
      <c r="H77" s="65" t="s">
        <v>14</v>
      </c>
    </row>
    <row r="78" spans="1:8" x14ac:dyDescent="0.25">
      <c r="A78" s="39"/>
      <c r="B78" s="39"/>
      <c r="C78" s="39" t="s">
        <v>288</v>
      </c>
      <c r="D78" s="39"/>
      <c r="E78" s="39"/>
      <c r="F78" s="65">
        <v>492.81</v>
      </c>
      <c r="G78" s="65">
        <v>492.81</v>
      </c>
      <c r="H78" s="65" t="s">
        <v>14</v>
      </c>
    </row>
    <row r="79" spans="1:8" ht="25.5" x14ac:dyDescent="0.25">
      <c r="A79" s="39"/>
      <c r="B79" s="39"/>
      <c r="C79" s="39" t="s">
        <v>289</v>
      </c>
      <c r="D79" s="39"/>
      <c r="E79" s="39"/>
      <c r="F79" s="65">
        <v>488.29</v>
      </c>
      <c r="G79" s="65">
        <v>488.29</v>
      </c>
      <c r="H79" s="65" t="s">
        <v>14</v>
      </c>
    </row>
    <row r="80" spans="1:8" x14ac:dyDescent="0.25">
      <c r="A80" s="39"/>
      <c r="B80" s="39"/>
      <c r="C80" s="39" t="s">
        <v>290</v>
      </c>
      <c r="D80" s="39"/>
      <c r="E80" s="39"/>
      <c r="F80" s="65">
        <v>389.79</v>
      </c>
      <c r="G80" s="65">
        <v>389.79</v>
      </c>
      <c r="H80" s="65" t="s">
        <v>14</v>
      </c>
    </row>
    <row r="81" spans="1:8" ht="25.5" x14ac:dyDescent="0.25">
      <c r="A81" s="39"/>
      <c r="B81" s="39"/>
      <c r="C81" s="39" t="s">
        <v>291</v>
      </c>
      <c r="D81" s="39"/>
      <c r="E81" s="39"/>
      <c r="F81" s="65">
        <v>29814</v>
      </c>
      <c r="G81" s="65">
        <v>29814</v>
      </c>
      <c r="H81" s="65">
        <v>29814</v>
      </c>
    </row>
    <row r="82" spans="1:8" ht="25.5" x14ac:dyDescent="0.25">
      <c r="A82" s="39"/>
      <c r="B82" s="39"/>
      <c r="C82" s="39" t="s">
        <v>382</v>
      </c>
      <c r="D82" s="39"/>
      <c r="E82" s="39"/>
      <c r="F82" s="65">
        <v>20343</v>
      </c>
      <c r="G82" s="65">
        <v>20343</v>
      </c>
      <c r="H82" s="65">
        <v>20343</v>
      </c>
    </row>
    <row r="83" spans="1:8" ht="25.5" x14ac:dyDescent="0.25">
      <c r="A83" s="39"/>
      <c r="B83" s="39"/>
      <c r="C83" s="39" t="s">
        <v>292</v>
      </c>
      <c r="D83" s="39"/>
      <c r="E83" s="39"/>
      <c r="F83" s="65">
        <v>1.71</v>
      </c>
      <c r="G83" s="65">
        <v>1.71</v>
      </c>
      <c r="H83" s="65" t="s">
        <v>14</v>
      </c>
    </row>
    <row r="84" spans="1:8" ht="25.5" x14ac:dyDescent="0.25">
      <c r="A84" s="39"/>
      <c r="B84" s="39"/>
      <c r="C84" s="39" t="s">
        <v>383</v>
      </c>
      <c r="D84" s="39"/>
      <c r="E84" s="39"/>
      <c r="F84" s="65">
        <v>42852</v>
      </c>
      <c r="G84" s="65">
        <v>42852</v>
      </c>
      <c r="H84" s="65">
        <v>42852</v>
      </c>
    </row>
    <row r="85" spans="1:8" ht="38.25" x14ac:dyDescent="0.25">
      <c r="A85" s="39"/>
      <c r="B85" s="39"/>
      <c r="C85" s="39" t="s">
        <v>384</v>
      </c>
      <c r="D85" s="39"/>
      <c r="E85" s="39"/>
      <c r="F85" s="65">
        <v>36108</v>
      </c>
      <c r="G85" s="65">
        <v>36108</v>
      </c>
      <c r="H85" s="65">
        <v>36108</v>
      </c>
    </row>
    <row r="86" spans="1:8" ht="25.5" x14ac:dyDescent="0.25">
      <c r="A86" s="39"/>
      <c r="B86" s="39"/>
      <c r="C86" s="39" t="s">
        <v>293</v>
      </c>
      <c r="D86" s="39"/>
      <c r="E86" s="39"/>
      <c r="F86" s="65">
        <v>58611</v>
      </c>
      <c r="G86" s="65">
        <v>58611</v>
      </c>
      <c r="H86" s="65">
        <v>58611</v>
      </c>
    </row>
    <row r="87" spans="1:8" ht="25.5" x14ac:dyDescent="0.25">
      <c r="A87" s="39"/>
      <c r="B87" s="39"/>
      <c r="C87" s="39" t="s">
        <v>385</v>
      </c>
      <c r="D87" s="39"/>
      <c r="E87" s="39"/>
      <c r="F87" s="65">
        <v>231729</v>
      </c>
      <c r="G87" s="65">
        <v>231729</v>
      </c>
      <c r="H87" s="65">
        <v>231729</v>
      </c>
    </row>
    <row r="88" spans="1:8" ht="25.5" x14ac:dyDescent="0.25">
      <c r="A88" s="39"/>
      <c r="B88" s="39"/>
      <c r="C88" s="39" t="s">
        <v>386</v>
      </c>
      <c r="D88" s="39"/>
      <c r="E88" s="39"/>
      <c r="F88" s="65">
        <v>0</v>
      </c>
      <c r="G88" s="65">
        <v>0</v>
      </c>
      <c r="H88" s="65">
        <v>0</v>
      </c>
    </row>
    <row r="89" spans="1:8" ht="25.5" x14ac:dyDescent="0.25">
      <c r="A89" s="39"/>
      <c r="B89" s="39"/>
      <c r="C89" s="39" t="s">
        <v>387</v>
      </c>
      <c r="D89" s="39"/>
      <c r="E89" s="39"/>
      <c r="F89" s="65">
        <v>10528</v>
      </c>
      <c r="G89" s="65">
        <v>10528</v>
      </c>
      <c r="H89" s="65">
        <v>10528</v>
      </c>
    </row>
    <row r="90" spans="1:8" x14ac:dyDescent="0.25">
      <c r="A90" s="39"/>
      <c r="B90" s="39"/>
      <c r="C90" s="39" t="s">
        <v>388</v>
      </c>
      <c r="D90" s="39"/>
      <c r="E90" s="39"/>
      <c r="F90" s="65">
        <v>0</v>
      </c>
      <c r="G90" s="65">
        <v>0</v>
      </c>
      <c r="H90" s="65">
        <v>0</v>
      </c>
    </row>
    <row r="91" spans="1:8" ht="25.5" x14ac:dyDescent="0.25">
      <c r="A91" s="39"/>
      <c r="B91" s="39"/>
      <c r="C91" s="39" t="s">
        <v>389</v>
      </c>
      <c r="D91" s="39"/>
      <c r="E91" s="39"/>
      <c r="F91" s="65">
        <v>28662.84</v>
      </c>
      <c r="G91" s="65">
        <v>28662.84</v>
      </c>
      <c r="H91" s="65" t="s">
        <v>14</v>
      </c>
    </row>
    <row r="92" spans="1:8" ht="38.25" x14ac:dyDescent="0.25">
      <c r="A92" s="39"/>
      <c r="B92" s="39"/>
      <c r="C92" s="39" t="s">
        <v>390</v>
      </c>
      <c r="D92" s="39"/>
      <c r="E92" s="39"/>
      <c r="F92" s="65">
        <v>0</v>
      </c>
      <c r="G92" s="65">
        <v>0</v>
      </c>
      <c r="H92" s="65" t="s">
        <v>14</v>
      </c>
    </row>
    <row r="93" spans="1:8" ht="25.5" x14ac:dyDescent="0.25">
      <c r="A93" s="39"/>
      <c r="B93" s="39"/>
      <c r="C93" s="39" t="s">
        <v>351</v>
      </c>
      <c r="D93" s="39"/>
      <c r="E93" s="39"/>
      <c r="F93" s="65">
        <v>0</v>
      </c>
      <c r="G93" s="65">
        <v>0</v>
      </c>
      <c r="H93" s="65">
        <v>0</v>
      </c>
    </row>
    <row r="94" spans="1:8" ht="25.5" x14ac:dyDescent="0.25">
      <c r="A94" s="39"/>
      <c r="B94" s="39"/>
      <c r="C94" s="39" t="s">
        <v>391</v>
      </c>
      <c r="D94" s="39"/>
      <c r="E94" s="39"/>
      <c r="F94" s="65">
        <v>0</v>
      </c>
      <c r="G94" s="65">
        <v>0</v>
      </c>
      <c r="H94" s="65" t="s">
        <v>14</v>
      </c>
    </row>
    <row r="95" spans="1:8" x14ac:dyDescent="0.25">
      <c r="A95" s="41"/>
      <c r="B95" s="61" t="s">
        <v>283</v>
      </c>
      <c r="C95" s="62"/>
      <c r="D95" s="62"/>
      <c r="E95" s="62"/>
      <c r="F95" s="64">
        <v>1749602.5000000002</v>
      </c>
      <c r="G95" s="64">
        <v>1718995.5000000002</v>
      </c>
      <c r="H95" s="64">
        <v>1718995.5000000002</v>
      </c>
    </row>
    <row r="96" spans="1:8" x14ac:dyDescent="0.25">
      <c r="A96" s="39"/>
      <c r="B96" s="39"/>
      <c r="C96" s="39" t="s">
        <v>35</v>
      </c>
      <c r="D96" s="39"/>
      <c r="E96" s="39"/>
      <c r="F96" s="65">
        <v>560726</v>
      </c>
      <c r="G96" s="65">
        <v>560726</v>
      </c>
      <c r="H96" s="65">
        <v>560726</v>
      </c>
    </row>
    <row r="97" spans="1:8" x14ac:dyDescent="0.25">
      <c r="A97" s="39"/>
      <c r="B97" s="39"/>
      <c r="C97" s="39" t="s">
        <v>186</v>
      </c>
      <c r="D97" s="39"/>
      <c r="E97" s="39"/>
      <c r="F97" s="65">
        <v>5</v>
      </c>
      <c r="G97" s="65">
        <v>5</v>
      </c>
      <c r="H97" s="65">
        <v>5</v>
      </c>
    </row>
    <row r="98" spans="1:8" x14ac:dyDescent="0.25">
      <c r="A98" s="39"/>
      <c r="B98" s="39"/>
      <c r="C98" s="39" t="s">
        <v>36</v>
      </c>
      <c r="D98" s="39"/>
      <c r="E98" s="39"/>
      <c r="F98" s="65">
        <v>510457</v>
      </c>
      <c r="G98" s="65">
        <v>510457</v>
      </c>
      <c r="H98" s="65">
        <v>510457</v>
      </c>
    </row>
    <row r="99" spans="1:8" x14ac:dyDescent="0.25">
      <c r="A99" s="39"/>
      <c r="B99" s="39"/>
      <c r="C99" s="39" t="s">
        <v>187</v>
      </c>
      <c r="D99" s="39"/>
      <c r="E99" s="39"/>
      <c r="F99" s="65">
        <v>2027.08</v>
      </c>
      <c r="G99" s="65">
        <v>2027.08</v>
      </c>
      <c r="H99" s="65">
        <v>2027.08</v>
      </c>
    </row>
    <row r="100" spans="1:8" x14ac:dyDescent="0.25">
      <c r="A100" s="39"/>
      <c r="B100" s="39"/>
      <c r="C100" s="39" t="s">
        <v>188</v>
      </c>
      <c r="D100" s="39"/>
      <c r="E100" s="39"/>
      <c r="F100" s="65">
        <v>659.33</v>
      </c>
      <c r="G100" s="65">
        <v>659.33</v>
      </c>
      <c r="H100" s="65">
        <v>659.33</v>
      </c>
    </row>
    <row r="101" spans="1:8" x14ac:dyDescent="0.25">
      <c r="A101" s="39"/>
      <c r="B101" s="39"/>
      <c r="C101" s="39" t="s">
        <v>294</v>
      </c>
      <c r="D101" s="39"/>
      <c r="E101" s="39"/>
      <c r="F101" s="65">
        <v>201</v>
      </c>
      <c r="G101" s="65">
        <v>201</v>
      </c>
      <c r="H101" s="65">
        <v>201</v>
      </c>
    </row>
    <row r="102" spans="1:8" x14ac:dyDescent="0.25">
      <c r="A102" s="39"/>
      <c r="B102" s="39"/>
      <c r="C102" s="39" t="s">
        <v>189</v>
      </c>
      <c r="D102" s="39"/>
      <c r="E102" s="39"/>
      <c r="F102" s="65">
        <v>78903</v>
      </c>
      <c r="G102" s="65">
        <v>78903</v>
      </c>
      <c r="H102" s="65">
        <v>78903</v>
      </c>
    </row>
    <row r="103" spans="1:8" x14ac:dyDescent="0.25">
      <c r="A103" s="39"/>
      <c r="B103" s="39"/>
      <c r="C103" s="39" t="s">
        <v>220</v>
      </c>
      <c r="D103" s="39"/>
      <c r="E103" s="39"/>
      <c r="F103" s="65">
        <v>126</v>
      </c>
      <c r="G103" s="65">
        <v>126</v>
      </c>
      <c r="H103" s="65">
        <v>126</v>
      </c>
    </row>
    <row r="104" spans="1:8" x14ac:dyDescent="0.25">
      <c r="A104" s="39"/>
      <c r="B104" s="39"/>
      <c r="C104" s="39" t="s">
        <v>195</v>
      </c>
      <c r="D104" s="39"/>
      <c r="E104" s="39"/>
      <c r="F104" s="65">
        <v>54149</v>
      </c>
      <c r="G104" s="65">
        <v>54149</v>
      </c>
      <c r="H104" s="65">
        <v>54149</v>
      </c>
    </row>
    <row r="105" spans="1:8" x14ac:dyDescent="0.25">
      <c r="A105" s="39"/>
      <c r="B105" s="39"/>
      <c r="C105" s="39" t="s">
        <v>392</v>
      </c>
      <c r="D105" s="39"/>
      <c r="E105" s="39"/>
      <c r="F105" s="65">
        <v>2209</v>
      </c>
      <c r="G105" s="65">
        <v>1465</v>
      </c>
      <c r="H105" s="65">
        <v>1465</v>
      </c>
    </row>
    <row r="106" spans="1:8" x14ac:dyDescent="0.25">
      <c r="A106" s="39"/>
      <c r="B106" s="39"/>
      <c r="C106" s="39" t="s">
        <v>196</v>
      </c>
      <c r="D106" s="39"/>
      <c r="E106" s="39"/>
      <c r="F106" s="65">
        <v>5213</v>
      </c>
      <c r="G106" s="65">
        <v>5213</v>
      </c>
      <c r="H106" s="65">
        <v>5213</v>
      </c>
    </row>
    <row r="107" spans="1:8" ht="38.25" x14ac:dyDescent="0.25">
      <c r="A107" s="39"/>
      <c r="B107" s="39"/>
      <c r="C107" s="39" t="s">
        <v>221</v>
      </c>
      <c r="D107" s="39"/>
      <c r="E107" s="39"/>
      <c r="F107" s="65">
        <v>2693</v>
      </c>
      <c r="G107" s="65">
        <v>2693</v>
      </c>
      <c r="H107" s="65">
        <v>2693</v>
      </c>
    </row>
    <row r="108" spans="1:8" ht="25.5" x14ac:dyDescent="0.25">
      <c r="A108" s="39"/>
      <c r="B108" s="39"/>
      <c r="C108" s="39" t="s">
        <v>197</v>
      </c>
      <c r="D108" s="39"/>
      <c r="E108" s="39"/>
      <c r="F108" s="65">
        <v>4505</v>
      </c>
      <c r="G108" s="65">
        <v>4505</v>
      </c>
      <c r="H108" s="65">
        <v>4505</v>
      </c>
    </row>
    <row r="109" spans="1:8" ht="38.25" x14ac:dyDescent="0.25">
      <c r="A109" s="39"/>
      <c r="B109" s="39"/>
      <c r="C109" s="39" t="s">
        <v>198</v>
      </c>
      <c r="D109" s="39"/>
      <c r="E109" s="39"/>
      <c r="F109" s="65">
        <v>4</v>
      </c>
      <c r="G109" s="65">
        <v>4</v>
      </c>
      <c r="H109" s="65">
        <v>4</v>
      </c>
    </row>
    <row r="110" spans="1:8" ht="25.5" x14ac:dyDescent="0.25">
      <c r="A110" s="39"/>
      <c r="B110" s="39"/>
      <c r="C110" s="39" t="s">
        <v>199</v>
      </c>
      <c r="D110" s="39"/>
      <c r="E110" s="39"/>
      <c r="F110" s="65">
        <v>73</v>
      </c>
      <c r="G110" s="65">
        <v>73</v>
      </c>
      <c r="H110" s="65">
        <v>73</v>
      </c>
    </row>
    <row r="111" spans="1:8" ht="38.25" x14ac:dyDescent="0.25">
      <c r="A111" s="39"/>
      <c r="B111" s="39"/>
      <c r="C111" s="39" t="s">
        <v>200</v>
      </c>
      <c r="D111" s="39"/>
      <c r="E111" s="39"/>
      <c r="F111" s="65">
        <v>8080</v>
      </c>
      <c r="G111" s="65">
        <v>8080</v>
      </c>
      <c r="H111" s="65">
        <v>8080</v>
      </c>
    </row>
    <row r="112" spans="1:8" ht="25.5" x14ac:dyDescent="0.25">
      <c r="A112" s="39"/>
      <c r="B112" s="39"/>
      <c r="C112" s="39" t="s">
        <v>225</v>
      </c>
      <c r="D112" s="39"/>
      <c r="E112" s="39"/>
      <c r="F112" s="65">
        <v>4023.29</v>
      </c>
      <c r="G112" s="65">
        <v>4023.29</v>
      </c>
      <c r="H112" s="65">
        <v>4023.29</v>
      </c>
    </row>
    <row r="113" spans="1:8" ht="25.5" x14ac:dyDescent="0.25">
      <c r="A113" s="39"/>
      <c r="B113" s="39"/>
      <c r="C113" s="39" t="s">
        <v>201</v>
      </c>
      <c r="D113" s="39"/>
      <c r="E113" s="39"/>
      <c r="F113" s="65">
        <v>7472</v>
      </c>
      <c r="G113" s="65">
        <v>7472</v>
      </c>
      <c r="H113" s="65">
        <v>7472</v>
      </c>
    </row>
    <row r="114" spans="1:8" ht="25.5" x14ac:dyDescent="0.25">
      <c r="A114" s="39"/>
      <c r="B114" s="39"/>
      <c r="C114" s="39" t="s">
        <v>226</v>
      </c>
      <c r="D114" s="39"/>
      <c r="E114" s="39"/>
      <c r="F114" s="65">
        <v>13474</v>
      </c>
      <c r="G114" s="65">
        <v>13474</v>
      </c>
      <c r="H114" s="65">
        <v>13474</v>
      </c>
    </row>
    <row r="115" spans="1:8" ht="25.5" x14ac:dyDescent="0.25">
      <c r="A115" s="39"/>
      <c r="B115" s="39"/>
      <c r="C115" s="39" t="s">
        <v>202</v>
      </c>
      <c r="D115" s="39"/>
      <c r="E115" s="39"/>
      <c r="F115" s="65">
        <v>161</v>
      </c>
      <c r="G115" s="65">
        <v>161</v>
      </c>
      <c r="H115" s="65">
        <v>161</v>
      </c>
    </row>
    <row r="116" spans="1:8" ht="25.5" x14ac:dyDescent="0.25">
      <c r="A116" s="39"/>
      <c r="B116" s="39"/>
      <c r="C116" s="39" t="s">
        <v>203</v>
      </c>
      <c r="D116" s="39"/>
      <c r="E116" s="39"/>
      <c r="F116" s="65">
        <v>8104</v>
      </c>
      <c r="G116" s="65">
        <v>8104</v>
      </c>
      <c r="H116" s="65">
        <v>8104</v>
      </c>
    </row>
    <row r="117" spans="1:8" ht="25.5" x14ac:dyDescent="0.25">
      <c r="A117" s="39"/>
      <c r="B117" s="39"/>
      <c r="C117" s="39" t="s">
        <v>204</v>
      </c>
      <c r="D117" s="39"/>
      <c r="E117" s="39"/>
      <c r="F117" s="65">
        <v>0</v>
      </c>
      <c r="G117" s="65">
        <v>0</v>
      </c>
      <c r="H117" s="65">
        <v>0</v>
      </c>
    </row>
    <row r="118" spans="1:8" x14ac:dyDescent="0.25">
      <c r="A118" s="39"/>
      <c r="B118" s="39"/>
      <c r="C118" s="39" t="s">
        <v>205</v>
      </c>
      <c r="D118" s="39"/>
      <c r="E118" s="39"/>
      <c r="F118" s="65">
        <v>459</v>
      </c>
      <c r="G118" s="65">
        <v>459</v>
      </c>
      <c r="H118" s="65">
        <v>459</v>
      </c>
    </row>
    <row r="119" spans="1:8" ht="25.5" x14ac:dyDescent="0.25">
      <c r="A119" s="39"/>
      <c r="B119" s="39"/>
      <c r="C119" s="39" t="s">
        <v>295</v>
      </c>
      <c r="D119" s="39"/>
      <c r="E119" s="39"/>
      <c r="F119" s="65">
        <v>632.79999999999995</v>
      </c>
      <c r="G119" s="65">
        <v>632.79999999999995</v>
      </c>
      <c r="H119" s="65">
        <v>632.79999999999995</v>
      </c>
    </row>
    <row r="120" spans="1:8" ht="25.5" x14ac:dyDescent="0.25">
      <c r="A120" s="39"/>
      <c r="B120" s="39"/>
      <c r="C120" s="39" t="s">
        <v>228</v>
      </c>
      <c r="D120" s="39"/>
      <c r="E120" s="39"/>
      <c r="F120" s="65">
        <v>19482</v>
      </c>
      <c r="G120" s="65">
        <v>19482</v>
      </c>
      <c r="H120" s="65">
        <v>19482</v>
      </c>
    </row>
    <row r="121" spans="1:8" ht="38.25" x14ac:dyDescent="0.25">
      <c r="A121" s="39"/>
      <c r="B121" s="39"/>
      <c r="C121" s="39" t="s">
        <v>296</v>
      </c>
      <c r="D121" s="39"/>
      <c r="E121" s="39"/>
      <c r="F121" s="65">
        <v>22</v>
      </c>
      <c r="G121" s="65">
        <v>22</v>
      </c>
      <c r="H121" s="65">
        <v>22</v>
      </c>
    </row>
    <row r="122" spans="1:8" ht="25.5" x14ac:dyDescent="0.25">
      <c r="A122" s="39"/>
      <c r="B122" s="39"/>
      <c r="C122" s="39" t="s">
        <v>229</v>
      </c>
      <c r="D122" s="39"/>
      <c r="E122" s="39"/>
      <c r="F122" s="65">
        <v>65564</v>
      </c>
      <c r="G122" s="65">
        <v>65564</v>
      </c>
      <c r="H122" s="65">
        <v>65564</v>
      </c>
    </row>
    <row r="123" spans="1:8" x14ac:dyDescent="0.25">
      <c r="A123" s="39"/>
      <c r="B123" s="39"/>
      <c r="C123" s="39" t="s">
        <v>230</v>
      </c>
      <c r="D123" s="39"/>
      <c r="E123" s="39"/>
      <c r="F123" s="65">
        <v>62705</v>
      </c>
      <c r="G123" s="65">
        <v>52384</v>
      </c>
      <c r="H123" s="65">
        <v>52384</v>
      </c>
    </row>
    <row r="124" spans="1:8" x14ac:dyDescent="0.25">
      <c r="A124" s="39"/>
      <c r="B124" s="39"/>
      <c r="C124" s="39" t="s">
        <v>231</v>
      </c>
      <c r="D124" s="39"/>
      <c r="E124" s="39"/>
      <c r="F124" s="65">
        <v>49706</v>
      </c>
      <c r="G124" s="65">
        <v>49703</v>
      </c>
      <c r="H124" s="65">
        <v>49703</v>
      </c>
    </row>
    <row r="125" spans="1:8" x14ac:dyDescent="0.25">
      <c r="A125" s="39"/>
      <c r="B125" s="39"/>
      <c r="C125" s="39" t="s">
        <v>232</v>
      </c>
      <c r="D125" s="39"/>
      <c r="E125" s="39"/>
      <c r="F125" s="65">
        <v>69180</v>
      </c>
      <c r="G125" s="65">
        <v>69178</v>
      </c>
      <c r="H125" s="65">
        <v>69178</v>
      </c>
    </row>
    <row r="126" spans="1:8" x14ac:dyDescent="0.25">
      <c r="A126" s="39"/>
      <c r="B126" s="39"/>
      <c r="C126" s="39" t="s">
        <v>233</v>
      </c>
      <c r="D126" s="39"/>
      <c r="E126" s="39"/>
      <c r="F126" s="65">
        <v>39744</v>
      </c>
      <c r="G126" s="65">
        <v>39744</v>
      </c>
      <c r="H126" s="65">
        <v>39744</v>
      </c>
    </row>
    <row r="127" spans="1:8" x14ac:dyDescent="0.25">
      <c r="A127" s="39"/>
      <c r="B127" s="39"/>
      <c r="C127" s="39" t="s">
        <v>234</v>
      </c>
      <c r="D127" s="39"/>
      <c r="E127" s="39"/>
      <c r="F127" s="65">
        <v>70636</v>
      </c>
      <c r="G127" s="65">
        <v>62297</v>
      </c>
      <c r="H127" s="65">
        <v>62297</v>
      </c>
    </row>
    <row r="128" spans="1:8" x14ac:dyDescent="0.25">
      <c r="A128" s="39"/>
      <c r="B128" s="39"/>
      <c r="C128" s="39" t="s">
        <v>235</v>
      </c>
      <c r="D128" s="39"/>
      <c r="E128" s="39"/>
      <c r="F128" s="65">
        <v>61305</v>
      </c>
      <c r="G128" s="65">
        <v>50107</v>
      </c>
      <c r="H128" s="65">
        <v>50107</v>
      </c>
    </row>
    <row r="129" spans="1:8" ht="25.5" x14ac:dyDescent="0.25">
      <c r="A129" s="39"/>
      <c r="B129" s="39"/>
      <c r="C129" s="39" t="s">
        <v>236</v>
      </c>
      <c r="D129" s="39"/>
      <c r="E129" s="39"/>
      <c r="F129" s="65">
        <v>6424</v>
      </c>
      <c r="G129" s="65">
        <v>6424</v>
      </c>
      <c r="H129" s="65">
        <v>6424</v>
      </c>
    </row>
    <row r="130" spans="1:8" ht="25.5" x14ac:dyDescent="0.25">
      <c r="A130" s="39"/>
      <c r="B130" s="39"/>
      <c r="C130" s="39" t="s">
        <v>237</v>
      </c>
      <c r="D130" s="39"/>
      <c r="E130" s="39"/>
      <c r="F130" s="65">
        <v>25798</v>
      </c>
      <c r="G130" s="65">
        <v>25798</v>
      </c>
      <c r="H130" s="65">
        <v>25798</v>
      </c>
    </row>
    <row r="131" spans="1:8" ht="38.25" x14ac:dyDescent="0.25">
      <c r="A131" s="39"/>
      <c r="B131" s="39"/>
      <c r="C131" s="39" t="s">
        <v>297</v>
      </c>
      <c r="D131" s="39"/>
      <c r="E131" s="39"/>
      <c r="F131" s="65">
        <v>468</v>
      </c>
      <c r="G131" s="65">
        <v>468</v>
      </c>
      <c r="H131" s="65">
        <v>468</v>
      </c>
    </row>
    <row r="132" spans="1:8" ht="25.5" x14ac:dyDescent="0.25">
      <c r="A132" s="39"/>
      <c r="B132" s="39"/>
      <c r="C132" s="39" t="s">
        <v>239</v>
      </c>
      <c r="D132" s="39"/>
      <c r="E132" s="39"/>
      <c r="F132" s="65">
        <v>14212</v>
      </c>
      <c r="G132" s="65">
        <v>14212</v>
      </c>
      <c r="H132" s="65">
        <v>14212</v>
      </c>
    </row>
    <row r="133" spans="1:8" x14ac:dyDescent="0.25">
      <c r="A133" s="41"/>
      <c r="B133" s="61" t="s">
        <v>298</v>
      </c>
      <c r="C133" s="62"/>
      <c r="D133" s="62"/>
      <c r="E133" s="62"/>
      <c r="F133" s="64">
        <v>149.16</v>
      </c>
      <c r="G133" s="64">
        <v>149.16</v>
      </c>
      <c r="H133" s="64">
        <v>149.16</v>
      </c>
    </row>
    <row r="134" spans="1:8" ht="25.5" x14ac:dyDescent="0.25">
      <c r="A134" s="39"/>
      <c r="B134" s="39"/>
      <c r="C134" s="39" t="s">
        <v>39</v>
      </c>
      <c r="D134" s="39"/>
      <c r="E134" s="39"/>
      <c r="F134" s="65">
        <v>149.16</v>
      </c>
      <c r="G134" s="65">
        <v>149.16</v>
      </c>
      <c r="H134" s="65">
        <v>149.16</v>
      </c>
    </row>
    <row r="135" spans="1:8" x14ac:dyDescent="0.25">
      <c r="A135" s="41"/>
      <c r="B135" s="61" t="s">
        <v>393</v>
      </c>
      <c r="C135" s="62"/>
      <c r="D135" s="62"/>
      <c r="E135" s="62"/>
      <c r="F135" s="64">
        <v>1904.1</v>
      </c>
      <c r="G135" s="64">
        <v>1904.1</v>
      </c>
      <c r="H135" s="64">
        <v>1904.1</v>
      </c>
    </row>
    <row r="136" spans="1:8" ht="25.5" x14ac:dyDescent="0.25">
      <c r="A136" s="39"/>
      <c r="B136" s="39"/>
      <c r="C136" s="39" t="s">
        <v>394</v>
      </c>
      <c r="D136" s="39"/>
      <c r="E136" s="39"/>
      <c r="F136" s="65">
        <v>0</v>
      </c>
      <c r="G136" s="65">
        <v>0</v>
      </c>
      <c r="H136" s="65">
        <v>0</v>
      </c>
    </row>
    <row r="137" spans="1:8" ht="25.5" x14ac:dyDescent="0.25">
      <c r="A137" s="39"/>
      <c r="B137" s="39"/>
      <c r="C137" s="39" t="s">
        <v>395</v>
      </c>
      <c r="D137" s="39"/>
      <c r="E137" s="39"/>
      <c r="F137" s="65">
        <v>12.1</v>
      </c>
      <c r="G137" s="65">
        <v>12.1</v>
      </c>
      <c r="H137" s="65">
        <v>12.1</v>
      </c>
    </row>
    <row r="138" spans="1:8" ht="25.5" x14ac:dyDescent="0.25">
      <c r="A138" s="39"/>
      <c r="B138" s="39"/>
      <c r="C138" s="39" t="s">
        <v>299</v>
      </c>
      <c r="D138" s="39"/>
      <c r="E138" s="39"/>
      <c r="F138" s="65">
        <v>4</v>
      </c>
      <c r="G138" s="65">
        <v>4</v>
      </c>
      <c r="H138" s="65">
        <v>4</v>
      </c>
    </row>
    <row r="139" spans="1:8" ht="25.5" x14ac:dyDescent="0.25">
      <c r="A139" s="39"/>
      <c r="B139" s="39"/>
      <c r="C139" s="39" t="s">
        <v>396</v>
      </c>
      <c r="D139" s="39"/>
      <c r="E139" s="39"/>
      <c r="F139" s="65">
        <v>546</v>
      </c>
      <c r="G139" s="65">
        <v>546</v>
      </c>
      <c r="H139" s="65">
        <v>546</v>
      </c>
    </row>
    <row r="140" spans="1:8" ht="25.5" x14ac:dyDescent="0.25">
      <c r="A140" s="39"/>
      <c r="B140" s="39"/>
      <c r="C140" s="39" t="s">
        <v>397</v>
      </c>
      <c r="D140" s="39"/>
      <c r="E140" s="39"/>
      <c r="F140" s="65">
        <v>1338</v>
      </c>
      <c r="G140" s="65">
        <v>1338</v>
      </c>
      <c r="H140" s="65">
        <v>1338</v>
      </c>
    </row>
    <row r="141" spans="1:8" ht="25.5" x14ac:dyDescent="0.25">
      <c r="A141" s="39"/>
      <c r="B141" s="39"/>
      <c r="C141" s="39" t="s">
        <v>300</v>
      </c>
      <c r="D141" s="39"/>
      <c r="E141" s="39"/>
      <c r="F141" s="65">
        <v>4</v>
      </c>
      <c r="G141" s="65">
        <v>4</v>
      </c>
      <c r="H141" s="65">
        <v>4</v>
      </c>
    </row>
    <row r="142" spans="1:8" x14ac:dyDescent="0.25">
      <c r="A142" s="44"/>
      <c r="B142" s="44"/>
      <c r="D142" s="44"/>
      <c r="E142" s="47"/>
      <c r="F142" s="48"/>
      <c r="G142" s="48"/>
      <c r="H142" s="44"/>
    </row>
    <row r="143" spans="1:8" x14ac:dyDescent="0.25">
      <c r="A143" s="4" t="s">
        <v>41</v>
      </c>
      <c r="B143" s="4"/>
      <c r="C143" s="4"/>
      <c r="D143" s="4"/>
      <c r="E143" s="6"/>
      <c r="F143" s="5"/>
      <c r="G143" s="5"/>
      <c r="H143" s="5">
        <v>34412848.169999994</v>
      </c>
    </row>
    <row r="144" spans="1:8" x14ac:dyDescent="0.25">
      <c r="A144" s="7"/>
      <c r="B144" s="7"/>
      <c r="C144" s="7" t="s">
        <v>42</v>
      </c>
      <c r="D144" s="7" t="s">
        <v>43</v>
      </c>
      <c r="E144" s="8" t="s">
        <v>44</v>
      </c>
      <c r="F144" s="9" t="s">
        <v>45</v>
      </c>
      <c r="G144" s="10" t="s">
        <v>46</v>
      </c>
      <c r="H144" s="9" t="s">
        <v>47</v>
      </c>
    </row>
    <row r="145" spans="3:8" ht="25.5" x14ac:dyDescent="0.25">
      <c r="C145" s="39" t="s">
        <v>420</v>
      </c>
      <c r="D145" s="66">
        <v>8117</v>
      </c>
      <c r="E145" s="39" t="s">
        <v>395</v>
      </c>
      <c r="F145" s="52">
        <v>2115</v>
      </c>
      <c r="G145" s="52">
        <v>10</v>
      </c>
      <c r="H145" s="53">
        <v>4622.8999999999996</v>
      </c>
    </row>
    <row r="146" spans="3:8" x14ac:dyDescent="0.25">
      <c r="C146" s="39" t="s">
        <v>421</v>
      </c>
      <c r="D146" s="66">
        <v>6973</v>
      </c>
      <c r="E146" s="39" t="s">
        <v>191</v>
      </c>
      <c r="F146" s="52">
        <v>2179</v>
      </c>
      <c r="G146" s="52">
        <v>9</v>
      </c>
      <c r="H146" s="53">
        <v>86960</v>
      </c>
    </row>
    <row r="147" spans="3:8" ht="25.5" x14ac:dyDescent="0.25">
      <c r="C147" s="39" t="s">
        <v>34</v>
      </c>
      <c r="D147" s="66">
        <v>1675</v>
      </c>
      <c r="E147" s="39" t="s">
        <v>39</v>
      </c>
      <c r="F147" s="52">
        <v>2115</v>
      </c>
      <c r="G147" s="52">
        <v>10</v>
      </c>
      <c r="H147" s="53">
        <v>55114.11</v>
      </c>
    </row>
    <row r="148" spans="3:8" ht="25.5" x14ac:dyDescent="0.25">
      <c r="C148" s="39" t="s">
        <v>34</v>
      </c>
      <c r="D148" s="66">
        <v>1675</v>
      </c>
      <c r="E148" s="39" t="s">
        <v>39</v>
      </c>
      <c r="F148" s="52">
        <v>2199</v>
      </c>
      <c r="G148" s="52">
        <v>10</v>
      </c>
      <c r="H148" s="53">
        <v>7088.28</v>
      </c>
    </row>
    <row r="149" spans="3:8" x14ac:dyDescent="0.25">
      <c r="C149" s="39" t="s">
        <v>422</v>
      </c>
      <c r="D149" s="66">
        <v>1031</v>
      </c>
      <c r="E149" s="39" t="s">
        <v>423</v>
      </c>
      <c r="F149" s="52">
        <v>1123</v>
      </c>
      <c r="G149" s="52">
        <v>3</v>
      </c>
      <c r="H149" s="53">
        <v>15860</v>
      </c>
    </row>
    <row r="150" spans="3:8" x14ac:dyDescent="0.25">
      <c r="C150" s="39" t="s">
        <v>424</v>
      </c>
      <c r="D150" s="66">
        <v>7904</v>
      </c>
      <c r="E150" s="39" t="s">
        <v>35</v>
      </c>
      <c r="F150" s="52">
        <v>2115</v>
      </c>
      <c r="G150" s="52">
        <v>10</v>
      </c>
      <c r="H150" s="53">
        <v>1150826</v>
      </c>
    </row>
    <row r="151" spans="3:8" x14ac:dyDescent="0.25">
      <c r="C151" s="39" t="s">
        <v>424</v>
      </c>
      <c r="D151" s="66">
        <v>7904</v>
      </c>
      <c r="E151" s="39" t="s">
        <v>35</v>
      </c>
      <c r="F151" s="52">
        <v>2199</v>
      </c>
      <c r="G151" s="52">
        <v>10</v>
      </c>
      <c r="H151" s="53">
        <v>1463</v>
      </c>
    </row>
    <row r="152" spans="3:8" x14ac:dyDescent="0.25">
      <c r="C152" s="39" t="s">
        <v>425</v>
      </c>
      <c r="D152" s="66">
        <v>3060</v>
      </c>
      <c r="E152" s="39" t="s">
        <v>186</v>
      </c>
      <c r="F152" s="52">
        <v>2199</v>
      </c>
      <c r="G152" s="52">
        <v>3</v>
      </c>
      <c r="H152" s="53">
        <v>4563320</v>
      </c>
    </row>
    <row r="153" spans="3:8" x14ac:dyDescent="0.25">
      <c r="C153" s="39" t="s">
        <v>426</v>
      </c>
      <c r="D153" s="66">
        <v>2402</v>
      </c>
      <c r="E153" s="39" t="s">
        <v>36</v>
      </c>
      <c r="F153" s="52">
        <v>2179</v>
      </c>
      <c r="G153" s="52">
        <v>11</v>
      </c>
      <c r="H153" s="53">
        <v>884385</v>
      </c>
    </row>
    <row r="154" spans="3:8" x14ac:dyDescent="0.25">
      <c r="C154" s="39" t="s">
        <v>426</v>
      </c>
      <c r="D154" s="66">
        <v>2402</v>
      </c>
      <c r="E154" s="39" t="s">
        <v>36</v>
      </c>
      <c r="F154" s="52">
        <v>2179</v>
      </c>
      <c r="G154" s="52">
        <v>13</v>
      </c>
      <c r="H154" s="53">
        <v>297192</v>
      </c>
    </row>
    <row r="155" spans="3:8" x14ac:dyDescent="0.25">
      <c r="C155" s="39" t="s">
        <v>427</v>
      </c>
      <c r="D155" s="66">
        <v>7014</v>
      </c>
      <c r="E155" s="39" t="s">
        <v>187</v>
      </c>
      <c r="F155" s="52">
        <v>2199</v>
      </c>
      <c r="G155" s="52">
        <v>3</v>
      </c>
      <c r="H155" s="53">
        <v>317069.73</v>
      </c>
    </row>
    <row r="156" spans="3:8" x14ac:dyDescent="0.25">
      <c r="C156" s="39" t="s">
        <v>16</v>
      </c>
      <c r="D156" s="66">
        <v>8359</v>
      </c>
      <c r="E156" s="39" t="s">
        <v>188</v>
      </c>
      <c r="F156" s="52">
        <v>2199</v>
      </c>
      <c r="G156" s="52">
        <v>3</v>
      </c>
      <c r="H156" s="53">
        <v>97127</v>
      </c>
    </row>
    <row r="157" spans="3:8" x14ac:dyDescent="0.25">
      <c r="C157" s="39" t="s">
        <v>428</v>
      </c>
      <c r="D157" s="66">
        <v>7533</v>
      </c>
      <c r="E157" s="39" t="s">
        <v>294</v>
      </c>
      <c r="F157" s="52">
        <v>2199</v>
      </c>
      <c r="G157" s="52">
        <v>61</v>
      </c>
      <c r="H157" s="53">
        <v>104945</v>
      </c>
    </row>
    <row r="158" spans="3:8" x14ac:dyDescent="0.25">
      <c r="C158" s="39" t="s">
        <v>429</v>
      </c>
      <c r="D158" s="66">
        <v>6839</v>
      </c>
      <c r="E158" s="39" t="s">
        <v>37</v>
      </c>
      <c r="F158" s="52">
        <v>2199</v>
      </c>
      <c r="G158" s="52">
        <v>3</v>
      </c>
      <c r="H158" s="53">
        <v>370253.56</v>
      </c>
    </row>
    <row r="159" spans="3:8" x14ac:dyDescent="0.25">
      <c r="C159" s="39" t="s">
        <v>429</v>
      </c>
      <c r="D159" s="66">
        <v>6839</v>
      </c>
      <c r="E159" s="39" t="s">
        <v>37</v>
      </c>
      <c r="F159" s="52">
        <v>2199</v>
      </c>
      <c r="G159" s="52">
        <v>75</v>
      </c>
      <c r="H159" s="53">
        <v>5574</v>
      </c>
    </row>
    <row r="160" spans="3:8" x14ac:dyDescent="0.25">
      <c r="C160" s="39" t="s">
        <v>430</v>
      </c>
      <c r="D160" s="66">
        <v>8448</v>
      </c>
      <c r="E160" s="39" t="s">
        <v>431</v>
      </c>
      <c r="F160" s="52">
        <v>2199</v>
      </c>
      <c r="G160" s="52">
        <v>3</v>
      </c>
      <c r="H160" s="53">
        <v>3127</v>
      </c>
    </row>
    <row r="161" spans="3:8" x14ac:dyDescent="0.25">
      <c r="C161" s="39" t="s">
        <v>432</v>
      </c>
      <c r="D161" s="66">
        <v>6092</v>
      </c>
      <c r="E161" s="39" t="s">
        <v>218</v>
      </c>
      <c r="F161" s="52">
        <v>2199</v>
      </c>
      <c r="G161" s="52">
        <v>90</v>
      </c>
      <c r="H161" s="53">
        <v>83</v>
      </c>
    </row>
    <row r="162" spans="3:8" x14ac:dyDescent="0.25">
      <c r="C162" s="39" t="s">
        <v>433</v>
      </c>
      <c r="D162" s="66">
        <v>1807</v>
      </c>
      <c r="E162" s="39" t="s">
        <v>219</v>
      </c>
      <c r="F162" s="52">
        <v>2199</v>
      </c>
      <c r="G162" s="52">
        <v>72</v>
      </c>
      <c r="H162" s="53">
        <v>25920</v>
      </c>
    </row>
    <row r="163" spans="3:8" x14ac:dyDescent="0.25">
      <c r="C163" s="39" t="s">
        <v>434</v>
      </c>
      <c r="D163" s="66">
        <v>9225</v>
      </c>
      <c r="E163" s="39" t="s">
        <v>189</v>
      </c>
      <c r="F163" s="52">
        <v>2179</v>
      </c>
      <c r="G163" s="52">
        <v>4</v>
      </c>
      <c r="H163" s="53">
        <v>8870810.2699999996</v>
      </c>
    </row>
    <row r="164" spans="3:8" x14ac:dyDescent="0.25">
      <c r="C164" s="39" t="s">
        <v>435</v>
      </c>
      <c r="D164" s="66">
        <v>2975</v>
      </c>
      <c r="E164" s="39" t="s">
        <v>220</v>
      </c>
      <c r="F164" s="52">
        <v>2179</v>
      </c>
      <c r="G164" s="52">
        <v>3</v>
      </c>
      <c r="H164" s="53">
        <v>138767</v>
      </c>
    </row>
    <row r="165" spans="3:8" x14ac:dyDescent="0.25">
      <c r="C165" s="39" t="s">
        <v>435</v>
      </c>
      <c r="D165" s="66">
        <v>2975</v>
      </c>
      <c r="E165" s="39" t="s">
        <v>220</v>
      </c>
      <c r="F165" s="52">
        <v>2199</v>
      </c>
      <c r="G165" s="52">
        <v>3</v>
      </c>
      <c r="H165" s="53">
        <v>9730</v>
      </c>
    </row>
    <row r="166" spans="3:8" x14ac:dyDescent="0.25">
      <c r="C166" s="39" t="s">
        <v>436</v>
      </c>
      <c r="D166" s="66">
        <v>6627</v>
      </c>
      <c r="E166" s="39" t="s">
        <v>195</v>
      </c>
      <c r="F166" s="52">
        <v>2115</v>
      </c>
      <c r="G166" s="52">
        <v>10</v>
      </c>
      <c r="H166" s="53">
        <v>783823.99</v>
      </c>
    </row>
    <row r="167" spans="3:8" x14ac:dyDescent="0.25">
      <c r="C167" s="39" t="s">
        <v>436</v>
      </c>
      <c r="D167" s="66">
        <v>6627</v>
      </c>
      <c r="E167" s="39" t="s">
        <v>195</v>
      </c>
      <c r="F167" s="52">
        <v>2199</v>
      </c>
      <c r="G167" s="52">
        <v>10</v>
      </c>
      <c r="H167" s="53">
        <v>113240</v>
      </c>
    </row>
    <row r="168" spans="3:8" ht="25.5" x14ac:dyDescent="0.25">
      <c r="C168" s="39" t="s">
        <v>437</v>
      </c>
      <c r="D168" s="66">
        <v>8294</v>
      </c>
      <c r="E168" s="39" t="s">
        <v>38</v>
      </c>
      <c r="F168" s="52">
        <v>2199</v>
      </c>
      <c r="G168" s="52">
        <v>3</v>
      </c>
      <c r="H168" s="53">
        <v>1299</v>
      </c>
    </row>
    <row r="169" spans="3:8" ht="25.5" x14ac:dyDescent="0.25">
      <c r="C169" s="39" t="s">
        <v>437</v>
      </c>
      <c r="D169" s="66">
        <v>8294</v>
      </c>
      <c r="E169" s="39" t="s">
        <v>38</v>
      </c>
      <c r="F169" s="52">
        <v>2199</v>
      </c>
      <c r="G169" s="52">
        <v>75</v>
      </c>
      <c r="H169" s="53">
        <v>4207</v>
      </c>
    </row>
    <row r="170" spans="3:8" x14ac:dyDescent="0.25">
      <c r="C170" s="39" t="s">
        <v>438</v>
      </c>
      <c r="D170" s="66">
        <v>2026</v>
      </c>
      <c r="E170" s="39" t="s">
        <v>196</v>
      </c>
      <c r="F170" s="52">
        <v>2115</v>
      </c>
      <c r="G170" s="52">
        <v>10</v>
      </c>
      <c r="H170" s="53">
        <v>24259.05</v>
      </c>
    </row>
    <row r="171" spans="3:8" ht="38.25" x14ac:dyDescent="0.25">
      <c r="C171" s="39" t="s">
        <v>439</v>
      </c>
      <c r="D171" s="66">
        <v>4015</v>
      </c>
      <c r="E171" s="39" t="s">
        <v>221</v>
      </c>
      <c r="F171" s="52">
        <v>2115</v>
      </c>
      <c r="G171" s="52">
        <v>10</v>
      </c>
      <c r="H171" s="53">
        <v>182935</v>
      </c>
    </row>
    <row r="172" spans="3:8" ht="25.5" x14ac:dyDescent="0.25">
      <c r="C172" s="39" t="s">
        <v>440</v>
      </c>
      <c r="D172" s="66">
        <v>1392</v>
      </c>
      <c r="E172" s="39" t="s">
        <v>197</v>
      </c>
      <c r="F172" s="52">
        <v>2115</v>
      </c>
      <c r="G172" s="52">
        <v>10</v>
      </c>
      <c r="H172" s="53">
        <v>356455.94</v>
      </c>
    </row>
    <row r="173" spans="3:8" ht="25.5" x14ac:dyDescent="0.25">
      <c r="C173" s="39" t="s">
        <v>441</v>
      </c>
      <c r="D173" s="66">
        <v>8141</v>
      </c>
      <c r="E173" s="39" t="s">
        <v>222</v>
      </c>
      <c r="F173" s="52">
        <v>2199</v>
      </c>
      <c r="G173" s="52">
        <v>73</v>
      </c>
      <c r="H173" s="53">
        <v>479849.33999999997</v>
      </c>
    </row>
    <row r="174" spans="3:8" ht="25.5" x14ac:dyDescent="0.25">
      <c r="C174" s="39" t="s">
        <v>442</v>
      </c>
      <c r="D174" s="66">
        <v>3014</v>
      </c>
      <c r="E174" s="39" t="s">
        <v>190</v>
      </c>
      <c r="F174" s="52">
        <v>2199</v>
      </c>
      <c r="G174" s="52">
        <v>3</v>
      </c>
      <c r="H174" s="53">
        <v>21523</v>
      </c>
    </row>
    <row r="175" spans="3:8" ht="25.5" x14ac:dyDescent="0.25">
      <c r="C175" s="39" t="s">
        <v>442</v>
      </c>
      <c r="D175" s="66">
        <v>3014</v>
      </c>
      <c r="E175" s="39" t="s">
        <v>190</v>
      </c>
      <c r="F175" s="52">
        <v>2199</v>
      </c>
      <c r="G175" s="52">
        <v>75</v>
      </c>
      <c r="H175" s="53">
        <v>9839</v>
      </c>
    </row>
    <row r="176" spans="3:8" ht="38.25" x14ac:dyDescent="0.25">
      <c r="C176" s="39" t="s">
        <v>443</v>
      </c>
      <c r="D176" s="66">
        <v>4492</v>
      </c>
      <c r="E176" s="39" t="s">
        <v>198</v>
      </c>
      <c r="F176" s="52">
        <v>2179</v>
      </c>
      <c r="G176" s="52">
        <v>18</v>
      </c>
      <c r="H176" s="53">
        <v>259807.54</v>
      </c>
    </row>
    <row r="177" spans="3:8" ht="25.5" x14ac:dyDescent="0.25">
      <c r="C177" s="39" t="s">
        <v>444</v>
      </c>
      <c r="D177" s="66">
        <v>9081</v>
      </c>
      <c r="E177" s="39" t="s">
        <v>199</v>
      </c>
      <c r="F177" s="52">
        <v>2115</v>
      </c>
      <c r="G177" s="52">
        <v>10</v>
      </c>
      <c r="H177" s="53">
        <v>26</v>
      </c>
    </row>
    <row r="178" spans="3:8" x14ac:dyDescent="0.25">
      <c r="C178" s="39" t="s">
        <v>445</v>
      </c>
      <c r="D178" s="66">
        <v>3434</v>
      </c>
      <c r="E178" s="39" t="s">
        <v>223</v>
      </c>
      <c r="F178" s="52">
        <v>2199</v>
      </c>
      <c r="G178" s="52">
        <v>93</v>
      </c>
      <c r="H178" s="53">
        <v>136</v>
      </c>
    </row>
    <row r="179" spans="3:8" x14ac:dyDescent="0.25">
      <c r="C179" s="39" t="s">
        <v>446</v>
      </c>
      <c r="D179" s="66">
        <v>6313</v>
      </c>
      <c r="E179" s="39" t="s">
        <v>224</v>
      </c>
      <c r="F179" s="52">
        <v>2199</v>
      </c>
      <c r="G179" s="52">
        <v>80</v>
      </c>
      <c r="H179" s="53">
        <v>144756</v>
      </c>
    </row>
    <row r="180" spans="3:8" ht="38.25" x14ac:dyDescent="0.25">
      <c r="C180" s="39" t="s">
        <v>447</v>
      </c>
      <c r="D180" s="66">
        <v>9852</v>
      </c>
      <c r="E180" s="39" t="s">
        <v>200</v>
      </c>
      <c r="F180" s="52">
        <v>2115</v>
      </c>
      <c r="G180" s="52">
        <v>10</v>
      </c>
      <c r="H180" s="53">
        <v>3468850.06</v>
      </c>
    </row>
    <row r="181" spans="3:8" ht="38.25" x14ac:dyDescent="0.25">
      <c r="C181" s="39" t="s">
        <v>447</v>
      </c>
      <c r="D181" s="66">
        <v>9852</v>
      </c>
      <c r="E181" s="39" t="s">
        <v>200</v>
      </c>
      <c r="F181" s="52">
        <v>2199</v>
      </c>
      <c r="G181" s="52">
        <v>10</v>
      </c>
      <c r="H181" s="53">
        <v>121366.84</v>
      </c>
    </row>
    <row r="182" spans="3:8" ht="25.5" x14ac:dyDescent="0.25">
      <c r="C182" s="39" t="s">
        <v>217</v>
      </c>
      <c r="D182" s="66">
        <v>9032</v>
      </c>
      <c r="E182" s="39" t="s">
        <v>225</v>
      </c>
      <c r="F182" s="52">
        <v>2115</v>
      </c>
      <c r="G182" s="52">
        <v>10</v>
      </c>
      <c r="H182" s="53">
        <v>582885.44999999995</v>
      </c>
    </row>
    <row r="183" spans="3:8" ht="25.5" x14ac:dyDescent="0.25">
      <c r="C183" s="39" t="s">
        <v>217</v>
      </c>
      <c r="D183" s="66">
        <v>9032</v>
      </c>
      <c r="E183" s="39" t="s">
        <v>225</v>
      </c>
      <c r="F183" s="52">
        <v>2199</v>
      </c>
      <c r="G183" s="52">
        <v>10</v>
      </c>
      <c r="H183" s="53">
        <v>200.71</v>
      </c>
    </row>
    <row r="184" spans="3:8" ht="25.5" x14ac:dyDescent="0.25">
      <c r="C184" s="39" t="s">
        <v>448</v>
      </c>
      <c r="D184" s="66">
        <v>8405</v>
      </c>
      <c r="E184" s="39" t="s">
        <v>201</v>
      </c>
      <c r="F184" s="52">
        <v>2115</v>
      </c>
      <c r="G184" s="52">
        <v>10</v>
      </c>
      <c r="H184" s="53">
        <v>3610</v>
      </c>
    </row>
    <row r="185" spans="3:8" ht="25.5" x14ac:dyDescent="0.25">
      <c r="C185" s="39" t="s">
        <v>449</v>
      </c>
      <c r="D185" s="66">
        <v>2884</v>
      </c>
      <c r="E185" s="39" t="s">
        <v>226</v>
      </c>
      <c r="F185" s="52">
        <v>2179</v>
      </c>
      <c r="G185" s="52">
        <v>2</v>
      </c>
      <c r="H185" s="53">
        <v>4296029</v>
      </c>
    </row>
    <row r="186" spans="3:8" ht="25.5" x14ac:dyDescent="0.25">
      <c r="C186" s="39" t="s">
        <v>450</v>
      </c>
      <c r="D186" s="66">
        <v>7060</v>
      </c>
      <c r="E186" s="39" t="s">
        <v>202</v>
      </c>
      <c r="F186" s="52">
        <v>2115</v>
      </c>
      <c r="G186" s="52">
        <v>10</v>
      </c>
      <c r="H186" s="53">
        <v>316</v>
      </c>
    </row>
    <row r="187" spans="3:8" ht="25.5" x14ac:dyDescent="0.25">
      <c r="C187" s="39" t="s">
        <v>451</v>
      </c>
      <c r="D187" s="66">
        <v>2919</v>
      </c>
      <c r="E187" s="39" t="s">
        <v>203</v>
      </c>
      <c r="F187" s="52">
        <v>2115</v>
      </c>
      <c r="G187" s="52">
        <v>10</v>
      </c>
      <c r="H187" s="53">
        <v>207848.4</v>
      </c>
    </row>
    <row r="188" spans="3:8" ht="25.5" x14ac:dyDescent="0.25">
      <c r="C188" s="39" t="s">
        <v>452</v>
      </c>
      <c r="D188" s="66">
        <v>7353</v>
      </c>
      <c r="E188" s="39" t="s">
        <v>227</v>
      </c>
      <c r="F188" s="52">
        <v>2179</v>
      </c>
      <c r="G188" s="52">
        <v>7</v>
      </c>
      <c r="H188" s="53">
        <v>13458</v>
      </c>
    </row>
    <row r="189" spans="3:8" ht="25.5" x14ac:dyDescent="0.25">
      <c r="C189" s="39" t="s">
        <v>379</v>
      </c>
      <c r="D189" s="66">
        <v>8845</v>
      </c>
      <c r="E189" s="39" t="s">
        <v>204</v>
      </c>
      <c r="F189" s="52">
        <v>2179</v>
      </c>
      <c r="G189" s="52">
        <v>13</v>
      </c>
      <c r="H189" s="53">
        <v>848</v>
      </c>
    </row>
    <row r="190" spans="3:8" x14ac:dyDescent="0.25">
      <c r="C190" s="39" t="s">
        <v>453</v>
      </c>
      <c r="D190" s="66">
        <v>1073</v>
      </c>
      <c r="E190" s="39" t="s">
        <v>205</v>
      </c>
      <c r="F190" s="52">
        <v>2179</v>
      </c>
      <c r="G190" s="52">
        <v>14</v>
      </c>
      <c r="H190" s="53">
        <v>3049843.73</v>
      </c>
    </row>
    <row r="191" spans="3:8" x14ac:dyDescent="0.25">
      <c r="C191" s="39" t="s">
        <v>453</v>
      </c>
      <c r="D191" s="66">
        <v>1073</v>
      </c>
      <c r="E191" s="39" t="s">
        <v>205</v>
      </c>
      <c r="F191" s="52">
        <v>2199</v>
      </c>
      <c r="G191" s="52">
        <v>14</v>
      </c>
      <c r="H191" s="53">
        <v>78314.41</v>
      </c>
    </row>
    <row r="192" spans="3:8" ht="25.5" x14ac:dyDescent="0.25">
      <c r="C192" s="39" t="s">
        <v>454</v>
      </c>
      <c r="D192" s="66">
        <v>7029</v>
      </c>
      <c r="E192" s="39" t="s">
        <v>295</v>
      </c>
      <c r="F192" s="52">
        <v>2199</v>
      </c>
      <c r="G192" s="52">
        <v>3</v>
      </c>
      <c r="H192" s="53">
        <v>2035445.0999999999</v>
      </c>
    </row>
    <row r="193" spans="3:8" ht="25.5" x14ac:dyDescent="0.25">
      <c r="C193" s="39" t="s">
        <v>455</v>
      </c>
      <c r="D193" s="66">
        <v>7710</v>
      </c>
      <c r="E193" s="39" t="s">
        <v>228</v>
      </c>
      <c r="F193" s="52">
        <v>2115</v>
      </c>
      <c r="G193" s="52">
        <v>10</v>
      </c>
      <c r="H193" s="53">
        <v>160101</v>
      </c>
    </row>
    <row r="194" spans="3:8" ht="38.25" x14ac:dyDescent="0.25">
      <c r="C194" s="39" t="s">
        <v>456</v>
      </c>
      <c r="D194" s="66">
        <v>8438</v>
      </c>
      <c r="E194" s="39" t="s">
        <v>296</v>
      </c>
      <c r="F194" s="52">
        <v>2199</v>
      </c>
      <c r="G194" s="52">
        <v>3</v>
      </c>
      <c r="H194" s="53">
        <v>186506.03</v>
      </c>
    </row>
    <row r="195" spans="3:8" ht="25.5" x14ac:dyDescent="0.25">
      <c r="C195" s="39" t="s">
        <v>457</v>
      </c>
      <c r="D195" s="66">
        <v>5699</v>
      </c>
      <c r="E195" s="39" t="s">
        <v>229</v>
      </c>
      <c r="F195" s="52">
        <v>2115</v>
      </c>
      <c r="G195" s="52">
        <v>10</v>
      </c>
      <c r="H195" s="53">
        <v>73530.83</v>
      </c>
    </row>
    <row r="196" spans="3:8" x14ac:dyDescent="0.25">
      <c r="C196" s="39" t="s">
        <v>458</v>
      </c>
      <c r="D196" s="66">
        <v>5859</v>
      </c>
      <c r="E196" s="39" t="s">
        <v>230</v>
      </c>
      <c r="F196" s="52">
        <v>2179</v>
      </c>
      <c r="G196" s="52">
        <v>9</v>
      </c>
      <c r="H196" s="53">
        <v>8022</v>
      </c>
    </row>
    <row r="197" spans="3:8" x14ac:dyDescent="0.25">
      <c r="C197" s="39" t="s">
        <v>459</v>
      </c>
      <c r="D197" s="66">
        <v>6593</v>
      </c>
      <c r="E197" s="39" t="s">
        <v>231</v>
      </c>
      <c r="F197" s="52">
        <v>2179</v>
      </c>
      <c r="G197" s="52">
        <v>9</v>
      </c>
      <c r="H197" s="53">
        <v>8263</v>
      </c>
    </row>
    <row r="198" spans="3:8" x14ac:dyDescent="0.25">
      <c r="C198" s="39" t="s">
        <v>460</v>
      </c>
      <c r="D198" s="66">
        <v>4690</v>
      </c>
      <c r="E198" s="39" t="s">
        <v>232</v>
      </c>
      <c r="F198" s="52">
        <v>2179</v>
      </c>
      <c r="G198" s="52">
        <v>9</v>
      </c>
      <c r="H198" s="53">
        <v>13935</v>
      </c>
    </row>
    <row r="199" spans="3:8" x14ac:dyDescent="0.25">
      <c r="C199" s="39" t="s">
        <v>461</v>
      </c>
      <c r="D199" s="66">
        <v>7282</v>
      </c>
      <c r="E199" s="39" t="s">
        <v>233</v>
      </c>
      <c r="F199" s="52">
        <v>2179</v>
      </c>
      <c r="G199" s="52">
        <v>9</v>
      </c>
      <c r="H199" s="53">
        <v>9892</v>
      </c>
    </row>
    <row r="200" spans="3:8" x14ac:dyDescent="0.25">
      <c r="C200" s="39" t="s">
        <v>462</v>
      </c>
      <c r="D200" s="66">
        <v>8588</v>
      </c>
      <c r="E200" s="39" t="s">
        <v>234</v>
      </c>
      <c r="F200" s="52">
        <v>2179</v>
      </c>
      <c r="G200" s="52">
        <v>9</v>
      </c>
      <c r="H200" s="53">
        <v>7577</v>
      </c>
    </row>
    <row r="201" spans="3:8" x14ac:dyDescent="0.25">
      <c r="C201" s="39" t="s">
        <v>463</v>
      </c>
      <c r="D201" s="66">
        <v>9268</v>
      </c>
      <c r="E201" s="39" t="s">
        <v>423</v>
      </c>
      <c r="F201" s="52">
        <v>2179</v>
      </c>
      <c r="G201" s="52">
        <v>9</v>
      </c>
      <c r="H201" s="53">
        <v>8700</v>
      </c>
    </row>
    <row r="202" spans="3:8" ht="25.5" x14ac:dyDescent="0.25">
      <c r="C202" s="39" t="s">
        <v>464</v>
      </c>
      <c r="D202" s="66">
        <v>8795</v>
      </c>
      <c r="E202" s="39" t="s">
        <v>236</v>
      </c>
      <c r="F202" s="52">
        <v>2115</v>
      </c>
      <c r="G202" s="52">
        <v>10</v>
      </c>
      <c r="H202" s="53">
        <v>10119.049999999999</v>
      </c>
    </row>
    <row r="203" spans="3:8" ht="25.5" x14ac:dyDescent="0.25">
      <c r="C203" s="39" t="s">
        <v>465</v>
      </c>
      <c r="D203" s="66">
        <v>2742</v>
      </c>
      <c r="E203" s="39" t="s">
        <v>237</v>
      </c>
      <c r="F203" s="52">
        <v>2115</v>
      </c>
      <c r="G203" s="52">
        <v>10</v>
      </c>
      <c r="H203" s="53">
        <v>2087</v>
      </c>
    </row>
    <row r="204" spans="3:8" ht="25.5" x14ac:dyDescent="0.25">
      <c r="C204" s="39" t="s">
        <v>465</v>
      </c>
      <c r="D204" s="66">
        <v>2742</v>
      </c>
      <c r="E204" s="39" t="s">
        <v>237</v>
      </c>
      <c r="F204" s="52">
        <v>2199</v>
      </c>
      <c r="G204" s="52">
        <v>82</v>
      </c>
      <c r="H204" s="53">
        <v>701</v>
      </c>
    </row>
    <row r="205" spans="3:8" ht="25.5" x14ac:dyDescent="0.25">
      <c r="C205" s="39" t="s">
        <v>465</v>
      </c>
      <c r="D205" s="66">
        <v>2742</v>
      </c>
      <c r="E205" s="39" t="s">
        <v>237</v>
      </c>
      <c r="F205" s="52">
        <v>2199</v>
      </c>
      <c r="G205" s="52">
        <v>83</v>
      </c>
      <c r="H205" s="53">
        <v>201</v>
      </c>
    </row>
    <row r="206" spans="3:8" ht="25.5" x14ac:dyDescent="0.25">
      <c r="C206" s="39" t="s">
        <v>465</v>
      </c>
      <c r="D206" s="66">
        <v>2742</v>
      </c>
      <c r="E206" s="39" t="s">
        <v>237</v>
      </c>
      <c r="F206" s="52">
        <v>2199</v>
      </c>
      <c r="G206" s="52">
        <v>85</v>
      </c>
      <c r="H206" s="53">
        <v>1084</v>
      </c>
    </row>
    <row r="207" spans="3:8" ht="25.5" x14ac:dyDescent="0.25">
      <c r="C207" s="39" t="s">
        <v>465</v>
      </c>
      <c r="D207" s="66">
        <v>2742</v>
      </c>
      <c r="E207" s="39" t="s">
        <v>237</v>
      </c>
      <c r="F207" s="52">
        <v>2199</v>
      </c>
      <c r="G207" s="52">
        <v>90</v>
      </c>
      <c r="H207" s="53">
        <v>403</v>
      </c>
    </row>
    <row r="208" spans="3:8" x14ac:dyDescent="0.25">
      <c r="C208" s="39" t="s">
        <v>349</v>
      </c>
      <c r="D208" s="66">
        <v>4887</v>
      </c>
      <c r="E208" s="39" t="s">
        <v>423</v>
      </c>
      <c r="F208" s="52">
        <v>2179</v>
      </c>
      <c r="G208" s="52">
        <v>11</v>
      </c>
      <c r="H208" s="53">
        <v>476777</v>
      </c>
    </row>
    <row r="209" spans="1:8" x14ac:dyDescent="0.25">
      <c r="C209" s="39" t="s">
        <v>466</v>
      </c>
      <c r="D209" s="66">
        <v>1360</v>
      </c>
      <c r="E209" s="39" t="s">
        <v>466</v>
      </c>
      <c r="F209" s="52">
        <v>2115</v>
      </c>
      <c r="G209" s="52">
        <v>10</v>
      </c>
      <c r="H209" s="53">
        <v>4343.46</v>
      </c>
    </row>
    <row r="210" spans="1:8" x14ac:dyDescent="0.25">
      <c r="C210" s="39" t="s">
        <v>466</v>
      </c>
      <c r="D210" s="66">
        <v>1360</v>
      </c>
      <c r="E210" s="39" t="s">
        <v>466</v>
      </c>
      <c r="F210" s="52">
        <v>2199</v>
      </c>
      <c r="G210" s="52">
        <v>3</v>
      </c>
      <c r="H210" s="53">
        <v>84049</v>
      </c>
    </row>
    <row r="211" spans="1:8" x14ac:dyDescent="0.25">
      <c r="C211" s="39" t="s">
        <v>466</v>
      </c>
      <c r="D211" s="66">
        <v>1360</v>
      </c>
      <c r="E211" s="39" t="s">
        <v>466</v>
      </c>
      <c r="F211" s="52">
        <v>2199</v>
      </c>
      <c r="G211" s="52">
        <v>10</v>
      </c>
      <c r="H211" s="53">
        <v>102032.39</v>
      </c>
    </row>
    <row r="212" spans="1:8" x14ac:dyDescent="0.25">
      <c r="C212" s="39" t="s">
        <v>466</v>
      </c>
      <c r="D212" s="66">
        <v>1360</v>
      </c>
      <c r="E212" s="39" t="s">
        <v>466</v>
      </c>
      <c r="F212" s="52">
        <v>2199</v>
      </c>
      <c r="G212" s="52">
        <v>54</v>
      </c>
      <c r="H212" s="53">
        <v>532</v>
      </c>
    </row>
    <row r="213" spans="1:8" x14ac:dyDescent="0.25">
      <c r="C213" s="39" t="s">
        <v>466</v>
      </c>
      <c r="D213" s="66">
        <v>1360</v>
      </c>
      <c r="E213" s="39" t="s">
        <v>466</v>
      </c>
      <c r="F213" s="52">
        <v>2199</v>
      </c>
      <c r="G213" s="52">
        <v>89</v>
      </c>
      <c r="H213" s="53">
        <v>1480</v>
      </c>
    </row>
    <row r="214" spans="1:8" x14ac:dyDescent="0.25">
      <c r="C214" s="39" t="s">
        <v>466</v>
      </c>
      <c r="D214" s="66">
        <v>1360</v>
      </c>
      <c r="E214" s="39" t="s">
        <v>466</v>
      </c>
      <c r="F214" s="52">
        <v>2199</v>
      </c>
      <c r="G214" s="52">
        <v>90</v>
      </c>
      <c r="H214" s="53">
        <v>1073</v>
      </c>
    </row>
    <row r="215" spans="1:8" ht="25.5" x14ac:dyDescent="0.25">
      <c r="C215" s="39" t="s">
        <v>423</v>
      </c>
      <c r="D215" s="66">
        <v>5425</v>
      </c>
      <c r="E215" s="39" t="s">
        <v>40</v>
      </c>
      <c r="F215" s="52">
        <v>2115</v>
      </c>
      <c r="G215" s="52">
        <v>10</v>
      </c>
      <c r="H215" s="53">
        <v>29</v>
      </c>
    </row>
    <row r="216" spans="1:8" x14ac:dyDescent="0.25">
      <c r="C216" s="39"/>
      <c r="D216" s="39"/>
      <c r="E216" s="39"/>
      <c r="F216" s="52"/>
      <c r="G216" s="52"/>
      <c r="H216" s="53"/>
    </row>
    <row r="217" spans="1:8" ht="15.75" x14ac:dyDescent="0.3">
      <c r="A217" s="51"/>
      <c r="B217" s="51"/>
      <c r="C217" s="51"/>
      <c r="D217" s="51"/>
      <c r="E217" s="51" t="s">
        <v>48</v>
      </c>
      <c r="F217" s="51">
        <f t="shared" ref="F217:G217" si="0">+F143+F12</f>
        <v>9075182005.4899998</v>
      </c>
      <c r="G217" s="51">
        <f t="shared" si="0"/>
        <v>9049832144.289999</v>
      </c>
      <c r="H217" s="51">
        <f>+H143+H12</f>
        <v>36563881.929999992</v>
      </c>
    </row>
    <row r="218" spans="1:8" ht="18" x14ac:dyDescent="0.35">
      <c r="A218" s="35"/>
      <c r="B218" s="35"/>
      <c r="C218" s="35"/>
      <c r="D218" s="35"/>
      <c r="E218" s="40"/>
      <c r="F218" s="42"/>
      <c r="G218" s="43"/>
      <c r="H218" s="42"/>
    </row>
    <row r="219" spans="1:8" x14ac:dyDescent="0.25">
      <c r="A219" s="44" t="s">
        <v>49</v>
      </c>
      <c r="B219" s="44"/>
      <c r="C219" s="44"/>
      <c r="D219" s="44"/>
      <c r="E219" s="47"/>
      <c r="F219" s="48"/>
      <c r="G219" s="49"/>
      <c r="H219" s="48"/>
    </row>
    <row r="220" spans="1:8" x14ac:dyDescent="0.25">
      <c r="A220" s="44" t="s">
        <v>50</v>
      </c>
      <c r="B220" s="44"/>
      <c r="C220" s="44"/>
      <c r="D220" s="44"/>
      <c r="E220" s="47"/>
      <c r="F220" s="48"/>
      <c r="G220" s="49"/>
      <c r="H220" s="48"/>
    </row>
    <row r="221" spans="1:8" x14ac:dyDescent="0.25">
      <c r="A221" s="44"/>
      <c r="B221" s="44"/>
      <c r="C221" s="44"/>
      <c r="D221" s="44"/>
      <c r="E221" s="47"/>
      <c r="F221" s="48"/>
      <c r="G221" s="49"/>
      <c r="H221" s="48"/>
    </row>
    <row r="222" spans="1:8" x14ac:dyDescent="0.25">
      <c r="A222" s="44"/>
      <c r="B222" s="44">
        <v>1.1000000000000001</v>
      </c>
      <c r="C222" s="44" t="s">
        <v>208</v>
      </c>
      <c r="D222" s="44"/>
      <c r="E222" s="47"/>
      <c r="F222" s="48"/>
      <c r="G222" s="49"/>
      <c r="H222" s="48"/>
    </row>
    <row r="223" spans="1:8" x14ac:dyDescent="0.25">
      <c r="A223" s="44"/>
      <c r="B223" s="44"/>
      <c r="C223" s="44" t="s">
        <v>209</v>
      </c>
      <c r="D223" s="44"/>
      <c r="E223" s="47"/>
      <c r="F223" s="48"/>
      <c r="G223" s="49"/>
      <c r="H223" s="48"/>
    </row>
    <row r="224" spans="1:8" x14ac:dyDescent="0.25">
      <c r="A224" s="44"/>
      <c r="B224" s="44">
        <v>1.2</v>
      </c>
      <c r="C224" s="44" t="s">
        <v>210</v>
      </c>
      <c r="D224" s="44"/>
      <c r="E224" s="47"/>
      <c r="F224" s="48"/>
      <c r="G224" s="49"/>
      <c r="H224" s="48"/>
    </row>
    <row r="225" spans="1:8" x14ac:dyDescent="0.25">
      <c r="A225" s="44"/>
      <c r="B225" s="44"/>
      <c r="C225" s="44" t="s">
        <v>207</v>
      </c>
      <c r="D225" s="44"/>
      <c r="E225" s="47"/>
      <c r="F225" s="48"/>
      <c r="G225" s="49"/>
      <c r="H225" s="48"/>
    </row>
    <row r="226" spans="1:8" x14ac:dyDescent="0.25">
      <c r="A226" s="44"/>
      <c r="B226" s="44">
        <v>1.3</v>
      </c>
      <c r="C226" s="44" t="s">
        <v>51</v>
      </c>
      <c r="D226" s="44"/>
      <c r="E226" s="47"/>
      <c r="F226" s="48"/>
      <c r="G226" s="49"/>
      <c r="H226" s="48"/>
    </row>
    <row r="227" spans="1:8" x14ac:dyDescent="0.25">
      <c r="A227" s="44"/>
      <c r="B227" s="44">
        <v>1.4</v>
      </c>
      <c r="C227" s="44" t="s">
        <v>211</v>
      </c>
      <c r="D227" s="44"/>
      <c r="E227" s="47"/>
      <c r="F227" s="48"/>
      <c r="G227" s="49"/>
      <c r="H227" s="48"/>
    </row>
    <row r="228" spans="1:8" x14ac:dyDescent="0.25">
      <c r="A228" s="44"/>
      <c r="B228" s="44"/>
      <c r="C228" s="44" t="s">
        <v>212</v>
      </c>
      <c r="D228" s="44"/>
      <c r="E228" s="47"/>
      <c r="F228" s="48"/>
      <c r="G228" s="49"/>
      <c r="H228" s="48"/>
    </row>
    <row r="229" spans="1:8" x14ac:dyDescent="0.25">
      <c r="A229" s="44"/>
      <c r="B229" s="44"/>
      <c r="D229" s="44"/>
      <c r="E229" s="47"/>
      <c r="F229" s="48"/>
      <c r="G229" s="49"/>
      <c r="H229" s="48"/>
    </row>
    <row r="230" spans="1:8" x14ac:dyDescent="0.25">
      <c r="A230" s="44" t="s">
        <v>52</v>
      </c>
      <c r="B230" s="44"/>
      <c r="C230" s="44"/>
      <c r="D230" s="44"/>
      <c r="E230" s="47"/>
      <c r="F230" s="48"/>
      <c r="G230" s="49"/>
      <c r="H230" s="48"/>
    </row>
    <row r="231" spans="1:8" x14ac:dyDescent="0.25">
      <c r="A231" s="50"/>
      <c r="B231" s="50"/>
      <c r="C231" s="44" t="s">
        <v>213</v>
      </c>
      <c r="D231" s="44"/>
      <c r="E231" s="47"/>
      <c r="F231" s="48"/>
      <c r="G231" s="49"/>
      <c r="H231" s="48"/>
    </row>
    <row r="232" spans="1:8" x14ac:dyDescent="0.25">
      <c r="A232" s="44"/>
      <c r="B232" s="44"/>
      <c r="C232" s="44" t="s">
        <v>53</v>
      </c>
      <c r="D232" s="44"/>
      <c r="E232" s="47"/>
      <c r="F232" s="48"/>
      <c r="G232" s="49"/>
      <c r="H232" s="48"/>
    </row>
    <row r="233" spans="1:8" x14ac:dyDescent="0.25">
      <c r="A233" s="44"/>
      <c r="B233" s="44"/>
      <c r="C233" s="44"/>
      <c r="D233" s="44"/>
      <c r="E233" s="47"/>
      <c r="F233" s="48"/>
      <c r="G233" s="49"/>
      <c r="H233" s="48"/>
    </row>
    <row r="234" spans="1:8" x14ac:dyDescent="0.25">
      <c r="A234" s="44" t="s">
        <v>214</v>
      </c>
      <c r="B234" s="44"/>
      <c r="C234" s="44"/>
      <c r="D234" s="44"/>
      <c r="E234" s="47"/>
      <c r="F234" s="48"/>
      <c r="G234" s="49"/>
      <c r="H234" s="48"/>
    </row>
    <row r="235" spans="1:8" x14ac:dyDescent="0.25">
      <c r="A235" s="44"/>
      <c r="B235" s="44"/>
      <c r="C235" s="44"/>
      <c r="D235" s="44"/>
      <c r="E235" s="47"/>
      <c r="F235" s="48"/>
      <c r="G235" s="49"/>
      <c r="H235" s="48"/>
    </row>
    <row r="236" spans="1:8" x14ac:dyDescent="0.25">
      <c r="A236" s="44" t="s">
        <v>301</v>
      </c>
      <c r="B236" s="44"/>
      <c r="C236" s="44"/>
      <c r="D236" s="44"/>
      <c r="E236" s="47"/>
      <c r="F236" s="48"/>
      <c r="G236" s="49"/>
      <c r="H236" s="48"/>
    </row>
    <row r="237" spans="1:8" x14ac:dyDescent="0.25">
      <c r="A237" s="44"/>
      <c r="B237" s="44"/>
      <c r="C237" s="44"/>
      <c r="D237" s="44"/>
      <c r="E237" s="47"/>
      <c r="F237" s="48"/>
      <c r="G237" s="49"/>
      <c r="H237" s="48"/>
    </row>
    <row r="238" spans="1:8" x14ac:dyDescent="0.25">
      <c r="A238" s="44" t="s">
        <v>215</v>
      </c>
      <c r="B238" s="44"/>
      <c r="C238" s="44"/>
      <c r="D238" s="44"/>
      <c r="E238" s="47"/>
      <c r="F238" s="48"/>
      <c r="G238" s="49"/>
      <c r="H238" s="48"/>
    </row>
    <row r="239" spans="1:8" x14ac:dyDescent="0.25">
      <c r="A239" s="44"/>
      <c r="B239" s="44" t="s">
        <v>216</v>
      </c>
      <c r="C239" s="44"/>
      <c r="D239" s="44"/>
      <c r="E239" s="47"/>
      <c r="F239" s="48"/>
      <c r="G239" s="49"/>
      <c r="H239" s="48"/>
    </row>
    <row r="240" spans="1:8" x14ac:dyDescent="0.25">
      <c r="A240" s="44" t="s">
        <v>54</v>
      </c>
      <c r="D240" s="44"/>
      <c r="E240" s="47"/>
      <c r="F240" s="48"/>
      <c r="G240" s="49"/>
      <c r="H240" s="48"/>
    </row>
    <row r="241" spans="1:8" x14ac:dyDescent="0.25">
      <c r="A241" s="80" t="s">
        <v>55</v>
      </c>
      <c r="B241" s="80"/>
      <c r="C241" s="80"/>
      <c r="D241" s="80"/>
      <c r="E241" s="80"/>
      <c r="F241" s="80"/>
      <c r="G241" s="80"/>
      <c r="H241" s="80"/>
    </row>
    <row r="242" spans="1:8" x14ac:dyDescent="0.25">
      <c r="A242" s="68" t="s">
        <v>358</v>
      </c>
      <c r="B242" s="68"/>
      <c r="C242" s="68"/>
      <c r="D242" s="68"/>
      <c r="E242" s="68"/>
      <c r="F242" s="68"/>
      <c r="G242" s="68"/>
      <c r="H242" s="68"/>
    </row>
    <row r="243" spans="1:8" x14ac:dyDescent="0.25">
      <c r="A243" s="54" t="s">
        <v>357</v>
      </c>
      <c r="B243" s="44"/>
      <c r="D243" s="54" t="s">
        <v>359</v>
      </c>
      <c r="E243" s="47"/>
      <c r="F243" s="54" t="s">
        <v>360</v>
      </c>
      <c r="G243" s="49"/>
      <c r="H243" s="48"/>
    </row>
    <row r="244" spans="1:8" x14ac:dyDescent="0.25">
      <c r="A244" s="44" t="s">
        <v>57</v>
      </c>
      <c r="B244" s="44"/>
      <c r="D244" s="44" t="s">
        <v>93</v>
      </c>
      <c r="E244" s="47"/>
      <c r="F244" s="44" t="s">
        <v>101</v>
      </c>
      <c r="G244" s="49"/>
      <c r="H244" s="48"/>
    </row>
    <row r="245" spans="1:8" x14ac:dyDescent="0.25">
      <c r="A245" s="44" t="s">
        <v>59</v>
      </c>
      <c r="B245" s="44"/>
      <c r="D245" s="44" t="s">
        <v>94</v>
      </c>
      <c r="E245" s="47"/>
      <c r="F245" s="44" t="s">
        <v>102</v>
      </c>
      <c r="G245" s="49"/>
      <c r="H245" s="48"/>
    </row>
    <row r="246" spans="1:8" x14ac:dyDescent="0.25">
      <c r="A246" s="44" t="s">
        <v>61</v>
      </c>
      <c r="B246" s="44"/>
      <c r="D246" s="44" t="s">
        <v>95</v>
      </c>
      <c r="E246" s="47"/>
      <c r="F246" s="44" t="s">
        <v>108</v>
      </c>
      <c r="G246" s="49"/>
      <c r="H246" s="48"/>
    </row>
    <row r="247" spans="1:8" x14ac:dyDescent="0.25">
      <c r="A247" s="44" t="s">
        <v>63</v>
      </c>
      <c r="B247" s="44"/>
      <c r="D247" s="44" t="s">
        <v>96</v>
      </c>
      <c r="E247" s="47"/>
      <c r="F247" s="44" t="s">
        <v>109</v>
      </c>
      <c r="G247" s="49"/>
      <c r="H247" s="48"/>
    </row>
    <row r="248" spans="1:8" x14ac:dyDescent="0.25">
      <c r="A248" s="44" t="s">
        <v>65</v>
      </c>
      <c r="B248" s="44"/>
      <c r="D248" s="44" t="s">
        <v>97</v>
      </c>
      <c r="E248" s="47"/>
      <c r="F248" s="44" t="s">
        <v>110</v>
      </c>
      <c r="G248" s="49"/>
      <c r="H248" s="48"/>
    </row>
    <row r="249" spans="1:8" x14ac:dyDescent="0.25">
      <c r="A249" s="44" t="s">
        <v>67</v>
      </c>
      <c r="B249" s="44"/>
      <c r="D249" s="44" t="s">
        <v>98</v>
      </c>
      <c r="E249" s="47"/>
      <c r="F249" s="44" t="s">
        <v>111</v>
      </c>
      <c r="G249" s="49"/>
      <c r="H249" s="48"/>
    </row>
    <row r="250" spans="1:8" x14ac:dyDescent="0.25">
      <c r="A250" s="44" t="s">
        <v>69</v>
      </c>
      <c r="B250" s="44"/>
      <c r="D250" s="44" t="s">
        <v>99</v>
      </c>
      <c r="F250" s="44" t="s">
        <v>112</v>
      </c>
      <c r="H250" s="56"/>
    </row>
    <row r="251" spans="1:8" x14ac:dyDescent="0.25">
      <c r="A251" s="44" t="s">
        <v>71</v>
      </c>
      <c r="B251" s="44"/>
      <c r="D251" s="44" t="s">
        <v>100</v>
      </c>
      <c r="F251" s="44" t="s">
        <v>113</v>
      </c>
      <c r="H251" s="48"/>
    </row>
    <row r="252" spans="1:8" x14ac:dyDescent="0.25">
      <c r="A252" s="44" t="s">
        <v>72</v>
      </c>
      <c r="B252" s="44"/>
      <c r="D252" s="44" t="s">
        <v>103</v>
      </c>
      <c r="F252" s="44" t="s">
        <v>114</v>
      </c>
      <c r="H252" s="57"/>
    </row>
    <row r="253" spans="1:8" x14ac:dyDescent="0.25">
      <c r="A253" s="44" t="s">
        <v>73</v>
      </c>
      <c r="B253" s="44"/>
      <c r="D253" s="44" t="s">
        <v>104</v>
      </c>
      <c r="F253" s="44" t="s">
        <v>115</v>
      </c>
      <c r="H253" s="57"/>
    </row>
    <row r="254" spans="1:8" x14ac:dyDescent="0.25">
      <c r="A254" s="44" t="s">
        <v>74</v>
      </c>
      <c r="B254" s="44"/>
      <c r="D254" s="44" t="s">
        <v>105</v>
      </c>
      <c r="F254" s="44" t="s">
        <v>116</v>
      </c>
      <c r="H254" s="57"/>
    </row>
    <row r="255" spans="1:8" x14ac:dyDescent="0.25">
      <c r="A255" s="44" t="s">
        <v>75</v>
      </c>
      <c r="B255" s="44"/>
      <c r="D255" s="44" t="s">
        <v>106</v>
      </c>
      <c r="F255" s="44" t="s">
        <v>117</v>
      </c>
      <c r="H255" s="57"/>
    </row>
    <row r="256" spans="1:8" x14ac:dyDescent="0.25">
      <c r="A256" s="44" t="s">
        <v>76</v>
      </c>
      <c r="B256" s="44"/>
      <c r="D256" s="44" t="s">
        <v>107</v>
      </c>
      <c r="F256" s="44" t="s">
        <v>118</v>
      </c>
      <c r="H256" s="57"/>
    </row>
    <row r="257" spans="1:8" x14ac:dyDescent="0.25">
      <c r="A257" s="44" t="s">
        <v>77</v>
      </c>
      <c r="B257" s="44"/>
      <c r="D257" s="44" t="s">
        <v>121</v>
      </c>
      <c r="F257" s="44" t="s">
        <v>119</v>
      </c>
      <c r="H257" s="57"/>
    </row>
    <row r="258" spans="1:8" x14ac:dyDescent="0.25">
      <c r="A258" s="44" t="s">
        <v>78</v>
      </c>
      <c r="B258" s="44"/>
      <c r="D258" s="44" t="s">
        <v>123</v>
      </c>
      <c r="F258" s="44" t="s">
        <v>120</v>
      </c>
      <c r="H258" s="57"/>
    </row>
    <row r="259" spans="1:8" x14ac:dyDescent="0.25">
      <c r="A259" s="44" t="s">
        <v>79</v>
      </c>
      <c r="B259" s="44"/>
      <c r="D259" s="44" t="s">
        <v>124</v>
      </c>
      <c r="F259" s="44" t="s">
        <v>122</v>
      </c>
      <c r="H259" s="44"/>
    </row>
    <row r="260" spans="1:8" x14ac:dyDescent="0.25">
      <c r="A260" s="44" t="s">
        <v>80</v>
      </c>
      <c r="B260" s="44"/>
      <c r="D260" s="44" t="s">
        <v>125</v>
      </c>
      <c r="F260" s="44"/>
      <c r="H260" s="44"/>
    </row>
    <row r="261" spans="1:8" x14ac:dyDescent="0.25">
      <c r="A261" s="44" t="s">
        <v>81</v>
      </c>
      <c r="B261" s="44"/>
      <c r="D261" s="44" t="s">
        <v>126</v>
      </c>
      <c r="H261" s="44"/>
    </row>
    <row r="262" spans="1:8" x14ac:dyDescent="0.25">
      <c r="A262" s="44" t="s">
        <v>82</v>
      </c>
      <c r="B262" s="44"/>
      <c r="D262" s="44"/>
      <c r="F262" s="44"/>
      <c r="H262" s="44"/>
    </row>
    <row r="263" spans="1:8" x14ac:dyDescent="0.25">
      <c r="A263" s="44"/>
      <c r="B263" s="44"/>
      <c r="D263" s="44"/>
      <c r="F263" s="44"/>
      <c r="H263" s="44"/>
    </row>
    <row r="264" spans="1:8" x14ac:dyDescent="0.25">
      <c r="A264" s="68" t="s">
        <v>361</v>
      </c>
      <c r="B264" s="68"/>
      <c r="C264" s="68"/>
      <c r="D264" s="68"/>
      <c r="E264" s="68"/>
      <c r="F264" s="68"/>
      <c r="G264" s="68"/>
      <c r="H264" s="68"/>
    </row>
    <row r="265" spans="1:8" x14ac:dyDescent="0.25">
      <c r="B265" s="44"/>
      <c r="D265" s="44"/>
      <c r="H265" s="44"/>
    </row>
    <row r="266" spans="1:8" x14ac:dyDescent="0.25">
      <c r="A266" s="44" t="s">
        <v>83</v>
      </c>
      <c r="B266" s="44"/>
      <c r="D266" s="44" t="s">
        <v>85</v>
      </c>
      <c r="F266" s="44" t="s">
        <v>89</v>
      </c>
      <c r="H266" s="44"/>
    </row>
    <row r="267" spans="1:8" x14ac:dyDescent="0.25">
      <c r="A267" s="55" t="s">
        <v>84</v>
      </c>
      <c r="B267" s="44"/>
      <c r="D267" s="44" t="s">
        <v>86</v>
      </c>
      <c r="F267" s="44" t="s">
        <v>90</v>
      </c>
      <c r="H267" s="44"/>
    </row>
    <row r="268" spans="1:8" x14ac:dyDescent="0.25">
      <c r="B268" s="44"/>
      <c r="D268" s="44" t="s">
        <v>87</v>
      </c>
      <c r="F268" s="44" t="s">
        <v>91</v>
      </c>
      <c r="H268" s="44"/>
    </row>
    <row r="269" spans="1:8" x14ac:dyDescent="0.25">
      <c r="B269" s="44"/>
      <c r="D269" s="44" t="s">
        <v>88</v>
      </c>
      <c r="F269" s="44" t="s">
        <v>92</v>
      </c>
      <c r="H269" s="44"/>
    </row>
    <row r="270" spans="1:8" x14ac:dyDescent="0.25">
      <c r="B270" s="44"/>
      <c r="D270" s="44"/>
      <c r="H270" s="44"/>
    </row>
    <row r="271" spans="1:8" x14ac:dyDescent="0.25">
      <c r="A271" s="68" t="s">
        <v>362</v>
      </c>
      <c r="B271" s="68"/>
      <c r="C271" s="68"/>
      <c r="D271" s="68"/>
      <c r="E271" s="68"/>
      <c r="F271" s="68"/>
      <c r="G271" s="68"/>
      <c r="H271" s="68"/>
    </row>
    <row r="272" spans="1:8" x14ac:dyDescent="0.25">
      <c r="B272" s="44"/>
      <c r="D272" s="44"/>
      <c r="H272" s="44"/>
    </row>
    <row r="273" spans="1:8" x14ac:dyDescent="0.25">
      <c r="A273" s="44" t="s">
        <v>127</v>
      </c>
      <c r="B273" s="44"/>
      <c r="D273" s="44" t="s">
        <v>153</v>
      </c>
      <c r="F273" s="44" t="s">
        <v>179</v>
      </c>
      <c r="H273" s="44"/>
    </row>
    <row r="274" spans="1:8" x14ac:dyDescent="0.25">
      <c r="A274" s="44" t="s">
        <v>128</v>
      </c>
      <c r="B274" s="44"/>
      <c r="D274" s="44" t="s">
        <v>154</v>
      </c>
      <c r="F274" s="44" t="s">
        <v>180</v>
      </c>
      <c r="H274" s="44"/>
    </row>
    <row r="275" spans="1:8" x14ac:dyDescent="0.25">
      <c r="A275" s="44" t="s">
        <v>129</v>
      </c>
      <c r="B275" s="44"/>
      <c r="D275" s="44" t="s">
        <v>155</v>
      </c>
      <c r="F275" s="44" t="s">
        <v>181</v>
      </c>
      <c r="H275" s="44"/>
    </row>
    <row r="276" spans="1:8" x14ac:dyDescent="0.25">
      <c r="A276" s="44" t="s">
        <v>130</v>
      </c>
      <c r="B276" s="44"/>
      <c r="D276" s="44" t="s">
        <v>156</v>
      </c>
      <c r="F276" s="44" t="s">
        <v>182</v>
      </c>
      <c r="H276" s="44"/>
    </row>
    <row r="277" spans="1:8" x14ac:dyDescent="0.25">
      <c r="A277" s="44" t="s">
        <v>131</v>
      </c>
      <c r="B277" s="44"/>
      <c r="D277" s="44" t="s">
        <v>157</v>
      </c>
      <c r="F277" s="44" t="s">
        <v>183</v>
      </c>
      <c r="H277" s="44"/>
    </row>
    <row r="278" spans="1:8" x14ac:dyDescent="0.25">
      <c r="A278" s="44" t="s">
        <v>132</v>
      </c>
      <c r="B278" s="44"/>
      <c r="D278" s="44" t="s">
        <v>158</v>
      </c>
      <c r="F278" s="44" t="s">
        <v>184</v>
      </c>
      <c r="H278" s="44"/>
    </row>
    <row r="279" spans="1:8" x14ac:dyDescent="0.25">
      <c r="A279" s="44" t="s">
        <v>133</v>
      </c>
      <c r="B279" s="44"/>
      <c r="D279" s="44" t="s">
        <v>159</v>
      </c>
      <c r="F279" s="44" t="s">
        <v>185</v>
      </c>
      <c r="H279" s="44"/>
    </row>
    <row r="280" spans="1:8" x14ac:dyDescent="0.25">
      <c r="A280" s="44" t="s">
        <v>134</v>
      </c>
      <c r="B280" s="44"/>
      <c r="D280" s="44" t="s">
        <v>160</v>
      </c>
      <c r="H280" s="44"/>
    </row>
    <row r="281" spans="1:8" x14ac:dyDescent="0.25">
      <c r="A281" s="44" t="s">
        <v>135</v>
      </c>
      <c r="B281" s="44"/>
      <c r="D281" s="44" t="s">
        <v>161</v>
      </c>
      <c r="H281" s="44"/>
    </row>
    <row r="282" spans="1:8" x14ac:dyDescent="0.25">
      <c r="A282" s="44" t="s">
        <v>136</v>
      </c>
      <c r="D282" s="44" t="s">
        <v>162</v>
      </c>
      <c r="H282" s="44"/>
    </row>
    <row r="283" spans="1:8" x14ac:dyDescent="0.25">
      <c r="A283" s="44" t="s">
        <v>137</v>
      </c>
      <c r="D283" s="44" t="s">
        <v>163</v>
      </c>
      <c r="H283" s="44"/>
    </row>
    <row r="284" spans="1:8" x14ac:dyDescent="0.25">
      <c r="A284" s="44" t="s">
        <v>138</v>
      </c>
      <c r="D284" s="44" t="s">
        <v>164</v>
      </c>
      <c r="H284" s="44"/>
    </row>
    <row r="285" spans="1:8" x14ac:dyDescent="0.25">
      <c r="A285" s="44" t="s">
        <v>139</v>
      </c>
      <c r="D285" s="44" t="s">
        <v>165</v>
      </c>
      <c r="H285" s="44"/>
    </row>
    <row r="286" spans="1:8" x14ac:dyDescent="0.25">
      <c r="A286" s="44" t="s">
        <v>140</v>
      </c>
      <c r="D286" s="44" t="s">
        <v>166</v>
      </c>
      <c r="H286" s="44"/>
    </row>
    <row r="287" spans="1:8" x14ac:dyDescent="0.25">
      <c r="A287" s="44" t="s">
        <v>141</v>
      </c>
      <c r="D287" s="44" t="s">
        <v>167</v>
      </c>
      <c r="H287" s="44"/>
    </row>
    <row r="288" spans="1:8" x14ac:dyDescent="0.25">
      <c r="A288" s="44" t="s">
        <v>142</v>
      </c>
      <c r="D288" s="44" t="s">
        <v>168</v>
      </c>
      <c r="H288" s="44"/>
    </row>
    <row r="289" spans="1:8" x14ac:dyDescent="0.25">
      <c r="A289" s="44" t="s">
        <v>143</v>
      </c>
      <c r="D289" s="44" t="s">
        <v>169</v>
      </c>
      <c r="H289" s="44"/>
    </row>
    <row r="290" spans="1:8" x14ac:dyDescent="0.25">
      <c r="A290" s="44" t="s">
        <v>144</v>
      </c>
      <c r="D290" s="44" t="s">
        <v>170</v>
      </c>
      <c r="H290" s="44"/>
    </row>
    <row r="291" spans="1:8" x14ac:dyDescent="0.25">
      <c r="A291" s="44" t="s">
        <v>145</v>
      </c>
      <c r="B291" s="44"/>
      <c r="D291" s="44" t="s">
        <v>171</v>
      </c>
      <c r="H291" s="44"/>
    </row>
    <row r="292" spans="1:8" x14ac:dyDescent="0.25">
      <c r="A292" s="44" t="s">
        <v>146</v>
      </c>
      <c r="B292" s="44"/>
      <c r="D292" s="44" t="s">
        <v>172</v>
      </c>
      <c r="H292" s="44"/>
    </row>
    <row r="293" spans="1:8" x14ac:dyDescent="0.25">
      <c r="A293" s="44" t="s">
        <v>147</v>
      </c>
      <c r="B293" s="44"/>
      <c r="D293" s="44" t="s">
        <v>173</v>
      </c>
      <c r="H293" s="44"/>
    </row>
    <row r="294" spans="1:8" x14ac:dyDescent="0.25">
      <c r="A294" s="44" t="s">
        <v>148</v>
      </c>
      <c r="B294" s="44"/>
      <c r="D294" s="44" t="s">
        <v>174</v>
      </c>
      <c r="H294" s="44"/>
    </row>
    <row r="295" spans="1:8" x14ac:dyDescent="0.25">
      <c r="A295" s="44" t="s">
        <v>149</v>
      </c>
      <c r="B295" s="44"/>
      <c r="D295" s="44" t="s">
        <v>175</v>
      </c>
      <c r="H295" s="44"/>
    </row>
    <row r="296" spans="1:8" x14ac:dyDescent="0.25">
      <c r="A296" s="44" t="s">
        <v>150</v>
      </c>
      <c r="B296" s="44"/>
      <c r="D296" s="44" t="s">
        <v>176</v>
      </c>
      <c r="H296" s="44"/>
    </row>
    <row r="297" spans="1:8" x14ac:dyDescent="0.25">
      <c r="A297" s="44" t="s">
        <v>151</v>
      </c>
      <c r="B297" s="44"/>
      <c r="D297" s="44" t="s">
        <v>177</v>
      </c>
      <c r="H297" s="44"/>
    </row>
    <row r="298" spans="1:8" x14ac:dyDescent="0.25">
      <c r="A298" s="44" t="s">
        <v>152</v>
      </c>
      <c r="B298" s="44"/>
      <c r="D298" s="44" t="s">
        <v>178</v>
      </c>
      <c r="H298" s="44"/>
    </row>
    <row r="299" spans="1:8" x14ac:dyDescent="0.25">
      <c r="B299" s="44"/>
      <c r="H299" s="44"/>
    </row>
    <row r="300" spans="1:8" x14ac:dyDescent="0.25">
      <c r="B300" s="44"/>
      <c r="H300" s="44"/>
    </row>
    <row r="301" spans="1:8" x14ac:dyDescent="0.25">
      <c r="A301" s="68" t="s">
        <v>56</v>
      </c>
      <c r="B301" s="68"/>
      <c r="C301" s="68"/>
      <c r="D301" s="68"/>
      <c r="E301" s="68"/>
      <c r="F301" s="68"/>
      <c r="G301" s="68"/>
      <c r="H301" s="68"/>
    </row>
    <row r="302" spans="1:8" x14ac:dyDescent="0.25">
      <c r="A302" s="48"/>
      <c r="B302" s="49"/>
      <c r="H302" s="44"/>
    </row>
    <row r="303" spans="1:8" x14ac:dyDescent="0.25">
      <c r="A303" s="67">
        <v>2112</v>
      </c>
      <c r="B303" s="58" t="s">
        <v>58</v>
      </c>
      <c r="D303" s="44"/>
      <c r="H303" s="44"/>
    </row>
    <row r="304" spans="1:8" x14ac:dyDescent="0.25">
      <c r="A304" s="67">
        <v>2114</v>
      </c>
      <c r="B304" s="58" t="s">
        <v>60</v>
      </c>
      <c r="D304" s="44"/>
      <c r="H304" s="44"/>
    </row>
    <row r="305" spans="1:8" x14ac:dyDescent="0.25">
      <c r="A305" s="67">
        <v>2115</v>
      </c>
      <c r="B305" s="58" t="s">
        <v>62</v>
      </c>
      <c r="D305" s="44"/>
      <c r="H305" s="44"/>
    </row>
    <row r="306" spans="1:8" x14ac:dyDescent="0.25">
      <c r="A306" s="67">
        <v>2117</v>
      </c>
      <c r="B306" s="58" t="s">
        <v>64</v>
      </c>
      <c r="D306" s="44"/>
      <c r="H306" s="44"/>
    </row>
    <row r="307" spans="1:8" x14ac:dyDescent="0.25">
      <c r="A307" s="67">
        <v>2119</v>
      </c>
      <c r="B307" s="58" t="s">
        <v>66</v>
      </c>
      <c r="D307" s="44"/>
      <c r="H307" s="44"/>
    </row>
    <row r="308" spans="1:8" x14ac:dyDescent="0.25">
      <c r="A308" s="67">
        <v>2179</v>
      </c>
      <c r="B308" s="58" t="s">
        <v>68</v>
      </c>
      <c r="D308" s="44"/>
      <c r="H308" s="44"/>
    </row>
    <row r="309" spans="1:8" x14ac:dyDescent="0.25">
      <c r="A309" s="67">
        <v>2199</v>
      </c>
      <c r="B309" s="58" t="s">
        <v>70</v>
      </c>
      <c r="D309" s="44"/>
      <c r="H309" s="44"/>
    </row>
    <row r="310" spans="1:8" x14ac:dyDescent="0.25">
      <c r="B310" s="44"/>
      <c r="C310" s="44"/>
      <c r="D310" s="44"/>
      <c r="H310" s="44"/>
    </row>
    <row r="311" spans="1:8" x14ac:dyDescent="0.25">
      <c r="A311" s="44"/>
      <c r="D311" s="44"/>
      <c r="H311" s="44"/>
    </row>
    <row r="312" spans="1:8" x14ac:dyDescent="0.25">
      <c r="A312" s="44"/>
      <c r="D312" s="44"/>
      <c r="H312" s="44"/>
    </row>
    <row r="313" spans="1:8" x14ac:dyDescent="0.25">
      <c r="A313" s="44"/>
      <c r="D313" s="44"/>
      <c r="H313" s="44"/>
    </row>
    <row r="314" spans="1:8" x14ac:dyDescent="0.25">
      <c r="A314" s="44"/>
      <c r="D314" s="44"/>
      <c r="H314" s="44"/>
    </row>
    <row r="315" spans="1:8" x14ac:dyDescent="0.25">
      <c r="A315" s="44"/>
      <c r="D315" s="44"/>
      <c r="H315" s="44"/>
    </row>
    <row r="316" spans="1:8" x14ac:dyDescent="0.25">
      <c r="A316" s="44"/>
      <c r="D316" s="44"/>
      <c r="H316" s="44"/>
    </row>
    <row r="317" spans="1:8" x14ac:dyDescent="0.25">
      <c r="A317" s="44"/>
      <c r="D317" s="44"/>
      <c r="H317" s="44"/>
    </row>
    <row r="318" spans="1:8" x14ac:dyDescent="0.25">
      <c r="A318" s="44"/>
      <c r="D318" s="44"/>
      <c r="H318" s="44"/>
    </row>
    <row r="319" spans="1:8" x14ac:dyDescent="0.25">
      <c r="A319" s="44"/>
      <c r="D319" s="44"/>
      <c r="H319" s="44"/>
    </row>
    <row r="320" spans="1:8" x14ac:dyDescent="0.25">
      <c r="A320" s="44"/>
      <c r="B320" s="44"/>
      <c r="D320" s="44"/>
      <c r="H320" s="44"/>
    </row>
    <row r="321" spans="1:8" x14ac:dyDescent="0.25">
      <c r="A321" s="44"/>
      <c r="B321" s="44"/>
      <c r="D321" s="44"/>
      <c r="H321" s="44"/>
    </row>
    <row r="322" spans="1:8" x14ac:dyDescent="0.25">
      <c r="A322" s="44"/>
      <c r="B322" s="44"/>
      <c r="D322" s="44"/>
      <c r="H322" s="44"/>
    </row>
    <row r="323" spans="1:8" x14ac:dyDescent="0.25">
      <c r="A323" s="44"/>
      <c r="B323" s="44"/>
      <c r="D323" s="44"/>
      <c r="H323" s="44"/>
    </row>
    <row r="324" spans="1:8" x14ac:dyDescent="0.25">
      <c r="A324" s="44"/>
      <c r="B324" s="44"/>
      <c r="D324" s="44"/>
      <c r="H324" s="44"/>
    </row>
    <row r="325" spans="1:8" x14ac:dyDescent="0.25">
      <c r="A325" s="44"/>
      <c r="B325" s="44"/>
      <c r="D325" s="44"/>
      <c r="E325" s="47"/>
      <c r="H325" s="44"/>
    </row>
    <row r="326" spans="1:8" x14ac:dyDescent="0.25">
      <c r="A326" s="44"/>
      <c r="B326" s="44"/>
      <c r="D326" s="44"/>
      <c r="E326" s="47"/>
      <c r="H326" s="44"/>
    </row>
    <row r="327" spans="1:8" x14ac:dyDescent="0.25">
      <c r="A327" s="44"/>
      <c r="B327" s="44"/>
      <c r="D327" s="44"/>
      <c r="E327" s="47"/>
      <c r="F327" s="48"/>
      <c r="H327" s="44"/>
    </row>
  </sheetData>
  <autoFilter ref="A11:H103" xr:uid="{00000000-0009-0000-0000-000000000000}"/>
  <mergeCells count="11">
    <mergeCell ref="A241:H241"/>
    <mergeCell ref="A242:H242"/>
    <mergeCell ref="A264:H264"/>
    <mergeCell ref="A271:H271"/>
    <mergeCell ref="A301:H301"/>
    <mergeCell ref="E2:F4"/>
    <mergeCell ref="A8:C9"/>
    <mergeCell ref="D8:D9"/>
    <mergeCell ref="E8:E9"/>
    <mergeCell ref="F8:G8"/>
    <mergeCell ref="H8:H9"/>
  </mergeCells>
  <pageMargins left="0.70866141732283472" right="0.70866141732283472" top="0.74803149606299213" bottom="0.74803149606299213" header="0.31496062992125984" footer="0.31496062992125984"/>
  <pageSetup paperSize="5" scale="92" fitToHeight="0" orientation="landscape" r:id="rId1"/>
  <rowBreaks count="6" manualBreakCount="6">
    <brk id="35" max="7" man="1"/>
    <brk id="53" max="7" man="1"/>
    <brk id="70" max="7" man="1"/>
    <brk id="91" max="7" man="1"/>
    <brk id="111" max="7" man="1"/>
    <brk id="130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III TR DESTINO GTO Y REINT 22</vt:lpstr>
      <vt:lpstr>4242</vt:lpstr>
      <vt:lpstr>cOMPORTAMIENTO ftes</vt:lpstr>
      <vt:lpstr>Hoja5</vt:lpstr>
      <vt:lpstr>II TR DESTINO GTO Y REINT 2 (2)</vt:lpstr>
      <vt:lpstr>'II TR DESTINO GTO Y REINT 2 (2)'!Área_de_impresión</vt:lpstr>
      <vt:lpstr>'III TR DESTINO GTO Y REINT 22'!Área_de_impresión</vt:lpstr>
      <vt:lpstr>'II TR DESTINO GTO Y REINT 2 (2)'!Títulos_a_imprimir</vt:lpstr>
      <vt:lpstr>'III TR DESTINO GTO Y REINT 22'!Títulos_a_imprimir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Flavio Cesar Campos Caldera</dc:creator>
  <cp:lastModifiedBy>Flavio Cesar Campos Caldera</cp:lastModifiedBy>
  <cp:lastPrinted>2022-10-28T17:23:06Z</cp:lastPrinted>
  <dcterms:created xsi:type="dcterms:W3CDTF">2021-07-29T16:10:26Z</dcterms:created>
  <dcterms:modified xsi:type="dcterms:W3CDTF">2022-10-28T17:23:08Z</dcterms:modified>
</cp:coreProperties>
</file>